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8月更新（2022年07月分）\"/>
    </mc:Choice>
  </mc:AlternateContent>
  <xr:revisionPtr revIDLastSave="0" documentId="13_ncr:1_{AEBF3D59-DAAA-4B9B-9613-F787D04E9AC5}" xr6:coauthVersionLast="47" xr6:coauthVersionMax="47" xr10:uidLastSave="{00000000-0000-0000-0000-000000000000}"/>
  <bookViews>
    <workbookView xWindow="4940" yWindow="2250" windowWidth="19900" windowHeight="19350" xr2:uid="{6AFA7CBC-5527-4107-BE45-0574109D4E66}"/>
  </bookViews>
  <sheets>
    <sheet name="index" sheetId="2" r:id="rId1"/>
    <sheet name="モデル指数" sheetId="1" r:id="rId2"/>
  </sheets>
  <definedNames>
    <definedName name="_xlnm.Print_Area" localSheetId="0">index!$A$1:$G$37</definedName>
    <definedName name="_xlnm.Print_Area" localSheetId="1">モデル指数!$A$3:$N$425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5" i="1" l="1"/>
  <c r="C412" i="1"/>
  <c r="A412" i="1"/>
  <c r="C411" i="1"/>
  <c r="C410" i="1"/>
  <c r="C409" i="1"/>
  <c r="C408" i="1"/>
  <c r="C407" i="1"/>
  <c r="C405" i="1"/>
  <c r="C392" i="1"/>
  <c r="A392" i="1"/>
  <c r="C391" i="1"/>
  <c r="C390" i="1"/>
  <c r="C389" i="1"/>
  <c r="C388" i="1"/>
  <c r="C387" i="1"/>
  <c r="C385" i="1"/>
  <c r="C372" i="1"/>
  <c r="A372" i="1"/>
  <c r="C371" i="1"/>
  <c r="C370" i="1"/>
  <c r="C369" i="1"/>
  <c r="C368" i="1"/>
  <c r="C367" i="1"/>
  <c r="C356" i="1"/>
  <c r="C343" i="1"/>
  <c r="A343" i="1"/>
  <c r="C342" i="1"/>
  <c r="C341" i="1"/>
  <c r="C340" i="1"/>
  <c r="C339" i="1"/>
  <c r="C338" i="1"/>
  <c r="C336" i="1"/>
  <c r="C323" i="1"/>
  <c r="A323" i="1"/>
  <c r="C322" i="1"/>
  <c r="C321" i="1"/>
  <c r="C320" i="1"/>
  <c r="C319" i="1"/>
  <c r="C318" i="1"/>
  <c r="C316" i="1"/>
  <c r="C303" i="1"/>
  <c r="A303" i="1"/>
  <c r="C302" i="1"/>
  <c r="C301" i="1"/>
  <c r="C300" i="1"/>
  <c r="C299" i="1"/>
  <c r="C298" i="1"/>
  <c r="C296" i="1"/>
  <c r="C283" i="1"/>
  <c r="A283" i="1"/>
  <c r="C282" i="1"/>
  <c r="C281" i="1"/>
  <c r="C280" i="1"/>
  <c r="C279" i="1"/>
  <c r="C278" i="1"/>
  <c r="C267" i="1"/>
  <c r="C254" i="1"/>
  <c r="A254" i="1"/>
  <c r="C253" i="1"/>
  <c r="C252" i="1"/>
  <c r="C251" i="1"/>
  <c r="C250" i="1"/>
  <c r="C249" i="1"/>
  <c r="C247" i="1"/>
  <c r="C234" i="1"/>
  <c r="A234" i="1"/>
  <c r="C233" i="1"/>
  <c r="C232" i="1"/>
  <c r="C231" i="1"/>
  <c r="C230" i="1"/>
  <c r="C229" i="1"/>
  <c r="C227" i="1"/>
  <c r="C214" i="1"/>
  <c r="A214" i="1"/>
  <c r="C213" i="1"/>
  <c r="C212" i="1"/>
  <c r="C211" i="1"/>
  <c r="C210" i="1"/>
  <c r="C209" i="1"/>
  <c r="C207" i="1"/>
  <c r="C194" i="1"/>
  <c r="A194" i="1"/>
  <c r="C193" i="1"/>
  <c r="C192" i="1"/>
  <c r="C191" i="1"/>
  <c r="C190" i="1"/>
  <c r="C189" i="1"/>
  <c r="C178" i="1"/>
  <c r="C165" i="1"/>
  <c r="A165" i="1"/>
  <c r="C164" i="1"/>
  <c r="C163" i="1"/>
  <c r="C162" i="1"/>
  <c r="C161" i="1"/>
  <c r="C160" i="1"/>
  <c r="C158" i="1"/>
  <c r="C157" i="1"/>
  <c r="C153" i="1"/>
  <c r="C145" i="1"/>
  <c r="A145" i="1"/>
  <c r="C144" i="1"/>
  <c r="C143" i="1"/>
  <c r="C142" i="1"/>
  <c r="C141" i="1"/>
  <c r="C140" i="1"/>
  <c r="C138" i="1"/>
  <c r="C136" i="1"/>
  <c r="C132" i="1"/>
  <c r="C128" i="1"/>
  <c r="C125" i="1"/>
  <c r="A125" i="1"/>
  <c r="C124" i="1"/>
  <c r="C123" i="1"/>
  <c r="C122" i="1"/>
  <c r="C121" i="1"/>
  <c r="C120" i="1"/>
  <c r="C118" i="1"/>
  <c r="C115" i="1"/>
  <c r="C111" i="1"/>
  <c r="C107" i="1"/>
  <c r="C105" i="1"/>
  <c r="A105" i="1"/>
  <c r="C104" i="1"/>
  <c r="C103" i="1"/>
  <c r="C102" i="1"/>
  <c r="C101" i="1"/>
  <c r="C100" i="1"/>
  <c r="C89" i="1"/>
  <c r="A89" i="1"/>
  <c r="C76" i="1"/>
  <c r="A76" i="1"/>
  <c r="C75" i="1"/>
  <c r="C74" i="1"/>
  <c r="C73" i="1"/>
  <c r="C72" i="1"/>
  <c r="C71" i="1"/>
  <c r="C69" i="1"/>
  <c r="C68" i="1"/>
  <c r="C64" i="1"/>
  <c r="C60" i="1"/>
  <c r="C56" i="1"/>
  <c r="A56" i="1"/>
  <c r="C55" i="1"/>
  <c r="C54" i="1"/>
  <c r="C53" i="1"/>
  <c r="C52" i="1"/>
  <c r="C51" i="1"/>
  <c r="C49" i="1"/>
  <c r="C47" i="1"/>
  <c r="C43" i="1"/>
  <c r="C39" i="1"/>
  <c r="C36" i="1"/>
  <c r="A36" i="1"/>
  <c r="C35" i="1"/>
  <c r="C34" i="1"/>
  <c r="C33" i="1"/>
  <c r="C32" i="1"/>
  <c r="C31" i="1"/>
  <c r="A29" i="1"/>
  <c r="A425" i="1" s="1"/>
  <c r="C28" i="1"/>
  <c r="C404" i="1" s="1"/>
  <c r="C27" i="1"/>
  <c r="C383" i="1" s="1"/>
  <c r="C26" i="1"/>
  <c r="C353" i="1" s="1"/>
  <c r="A26" i="1"/>
  <c r="A353" i="1" s="1"/>
  <c r="C25" i="1"/>
  <c r="C421" i="1" s="1"/>
  <c r="C24" i="1"/>
  <c r="C400" i="1" s="1"/>
  <c r="C23" i="1"/>
  <c r="C379" i="1" s="1"/>
  <c r="C22" i="1"/>
  <c r="C349" i="1" s="1"/>
  <c r="A22" i="1"/>
  <c r="A349" i="1" s="1"/>
  <c r="C21" i="1"/>
  <c r="C417" i="1" s="1"/>
  <c r="C20" i="1"/>
  <c r="C396" i="1" s="1"/>
  <c r="C19" i="1"/>
  <c r="C375" i="1" s="1"/>
  <c r="C18" i="1"/>
  <c r="C345" i="1" s="1"/>
  <c r="A18" i="1"/>
  <c r="A345" i="1" s="1"/>
  <c r="C17" i="1"/>
  <c r="C413" i="1" s="1"/>
  <c r="A17" i="1"/>
  <c r="A413" i="1" s="1"/>
  <c r="A15" i="1"/>
  <c r="A371" i="1" s="1"/>
  <c r="A14" i="1"/>
  <c r="A341" i="1" s="1"/>
  <c r="A13" i="1"/>
  <c r="A409" i="1" s="1"/>
  <c r="A12" i="1"/>
  <c r="A388" i="1" s="1"/>
  <c r="A11" i="1"/>
  <c r="A367" i="1" s="1"/>
  <c r="A33" i="1" l="1"/>
  <c r="A37" i="1"/>
  <c r="A49" i="1"/>
  <c r="A54" i="1"/>
  <c r="A58" i="1"/>
  <c r="A62" i="1"/>
  <c r="A66" i="1"/>
  <c r="A71" i="1"/>
  <c r="A75" i="1"/>
  <c r="A101" i="1"/>
  <c r="A122" i="1"/>
  <c r="A126" i="1"/>
  <c r="A138" i="1"/>
  <c r="A143" i="1"/>
  <c r="A147" i="1"/>
  <c r="A151" i="1"/>
  <c r="A155" i="1"/>
  <c r="A160" i="1"/>
  <c r="A164" i="1"/>
  <c r="A190" i="1"/>
  <c r="A211" i="1"/>
  <c r="A215" i="1"/>
  <c r="A227" i="1"/>
  <c r="A232" i="1"/>
  <c r="A236" i="1"/>
  <c r="A240" i="1"/>
  <c r="A244" i="1"/>
  <c r="A249" i="1"/>
  <c r="A253" i="1"/>
  <c r="A279" i="1"/>
  <c r="A300" i="1"/>
  <c r="A304" i="1"/>
  <c r="A316" i="1"/>
  <c r="A321" i="1"/>
  <c r="A325" i="1"/>
  <c r="A329" i="1"/>
  <c r="A333" i="1"/>
  <c r="A338" i="1"/>
  <c r="A342" i="1"/>
  <c r="A368" i="1"/>
  <c r="A389" i="1"/>
  <c r="A393" i="1"/>
  <c r="A405" i="1"/>
  <c r="A410" i="1"/>
  <c r="A414" i="1"/>
  <c r="A418" i="1"/>
  <c r="A422" i="1"/>
  <c r="C81" i="1"/>
  <c r="A20" i="1"/>
  <c r="A24" i="1"/>
  <c r="A28" i="1"/>
  <c r="C37" i="1"/>
  <c r="C41" i="1"/>
  <c r="C45" i="1"/>
  <c r="C58" i="1"/>
  <c r="C62" i="1"/>
  <c r="C66" i="1"/>
  <c r="C79" i="1"/>
  <c r="C83" i="1"/>
  <c r="C87" i="1"/>
  <c r="C109" i="1"/>
  <c r="C113" i="1"/>
  <c r="C117" i="1"/>
  <c r="C126" i="1"/>
  <c r="C130" i="1"/>
  <c r="C134" i="1"/>
  <c r="C147" i="1"/>
  <c r="C151" i="1"/>
  <c r="C155" i="1"/>
  <c r="C168" i="1"/>
  <c r="C172" i="1"/>
  <c r="C176" i="1"/>
  <c r="C198" i="1"/>
  <c r="C202" i="1"/>
  <c r="C206" i="1"/>
  <c r="C215" i="1"/>
  <c r="C219" i="1"/>
  <c r="C223" i="1"/>
  <c r="C236" i="1"/>
  <c r="C240" i="1"/>
  <c r="C244" i="1"/>
  <c r="C257" i="1"/>
  <c r="C261" i="1"/>
  <c r="C265" i="1"/>
  <c r="C287" i="1"/>
  <c r="C291" i="1"/>
  <c r="C295" i="1"/>
  <c r="C304" i="1"/>
  <c r="C308" i="1"/>
  <c r="C312" i="1"/>
  <c r="C325" i="1"/>
  <c r="C329" i="1"/>
  <c r="C333" i="1"/>
  <c r="C346" i="1"/>
  <c r="C350" i="1"/>
  <c r="C354" i="1"/>
  <c r="C376" i="1"/>
  <c r="C380" i="1"/>
  <c r="C384" i="1"/>
  <c r="C393" i="1"/>
  <c r="C397" i="1"/>
  <c r="C401" i="1"/>
  <c r="C414" i="1"/>
  <c r="C418" i="1"/>
  <c r="C422" i="1"/>
  <c r="A34" i="1"/>
  <c r="A38" i="1"/>
  <c r="A42" i="1"/>
  <c r="A46" i="1"/>
  <c r="A51" i="1"/>
  <c r="A55" i="1"/>
  <c r="A72" i="1"/>
  <c r="A102" i="1"/>
  <c r="A106" i="1"/>
  <c r="A118" i="1"/>
  <c r="A123" i="1"/>
  <c r="A127" i="1"/>
  <c r="A131" i="1"/>
  <c r="A135" i="1"/>
  <c r="A140" i="1"/>
  <c r="A144" i="1"/>
  <c r="A161" i="1"/>
  <c r="A191" i="1"/>
  <c r="A195" i="1"/>
  <c r="A207" i="1"/>
  <c r="A212" i="1"/>
  <c r="A216" i="1"/>
  <c r="A220" i="1"/>
  <c r="A224" i="1"/>
  <c r="A229" i="1"/>
  <c r="A233" i="1"/>
  <c r="A250" i="1"/>
  <c r="A280" i="1"/>
  <c r="A284" i="1"/>
  <c r="A296" i="1"/>
  <c r="A301" i="1"/>
  <c r="A305" i="1"/>
  <c r="A309" i="1"/>
  <c r="A313" i="1"/>
  <c r="A318" i="1"/>
  <c r="A322" i="1"/>
  <c r="A339" i="1"/>
  <c r="A369" i="1"/>
  <c r="A373" i="1"/>
  <c r="A385" i="1"/>
  <c r="A390" i="1"/>
  <c r="A394" i="1"/>
  <c r="A398" i="1"/>
  <c r="A402" i="1"/>
  <c r="A407" i="1"/>
  <c r="A411" i="1"/>
  <c r="C77" i="1"/>
  <c r="C85" i="1"/>
  <c r="A21" i="1"/>
  <c r="A25" i="1"/>
  <c r="C38" i="1"/>
  <c r="C42" i="1"/>
  <c r="C46" i="1"/>
  <c r="C59" i="1"/>
  <c r="C63" i="1"/>
  <c r="C67" i="1"/>
  <c r="C80" i="1"/>
  <c r="C84" i="1"/>
  <c r="C88" i="1"/>
  <c r="C106" i="1"/>
  <c r="C110" i="1"/>
  <c r="C114" i="1"/>
  <c r="C127" i="1"/>
  <c r="C131" i="1"/>
  <c r="C135" i="1"/>
  <c r="C148" i="1"/>
  <c r="C152" i="1"/>
  <c r="C156" i="1"/>
  <c r="C169" i="1"/>
  <c r="C173" i="1"/>
  <c r="C177" i="1"/>
  <c r="C195" i="1"/>
  <c r="C199" i="1"/>
  <c r="C203" i="1"/>
  <c r="C216" i="1"/>
  <c r="C220" i="1"/>
  <c r="C224" i="1"/>
  <c r="C237" i="1"/>
  <c r="C241" i="1"/>
  <c r="C245" i="1"/>
  <c r="C258" i="1"/>
  <c r="C262" i="1"/>
  <c r="C266" i="1"/>
  <c r="C284" i="1"/>
  <c r="C288" i="1"/>
  <c r="C292" i="1"/>
  <c r="C305" i="1"/>
  <c r="C309" i="1"/>
  <c r="C313" i="1"/>
  <c r="C326" i="1"/>
  <c r="C330" i="1"/>
  <c r="C334" i="1"/>
  <c r="C347" i="1"/>
  <c r="C351" i="1"/>
  <c r="C355" i="1"/>
  <c r="C373" i="1"/>
  <c r="C377" i="1"/>
  <c r="C381" i="1"/>
  <c r="C394" i="1"/>
  <c r="C398" i="1"/>
  <c r="C402" i="1"/>
  <c r="C415" i="1"/>
  <c r="C419" i="1"/>
  <c r="C423" i="1"/>
  <c r="A31" i="1"/>
  <c r="A35" i="1"/>
  <c r="A52" i="1"/>
  <c r="A73" i="1"/>
  <c r="A77" i="1"/>
  <c r="A103" i="1"/>
  <c r="A107" i="1"/>
  <c r="A111" i="1"/>
  <c r="A115" i="1"/>
  <c r="A120" i="1"/>
  <c r="A124" i="1"/>
  <c r="A141" i="1"/>
  <c r="A162" i="1"/>
  <c r="A166" i="1"/>
  <c r="A178" i="1"/>
  <c r="A192" i="1"/>
  <c r="A196" i="1"/>
  <c r="A200" i="1"/>
  <c r="A204" i="1"/>
  <c r="A209" i="1"/>
  <c r="A213" i="1"/>
  <c r="A230" i="1"/>
  <c r="A251" i="1"/>
  <c r="A255" i="1"/>
  <c r="A267" i="1"/>
  <c r="A281" i="1"/>
  <c r="A285" i="1"/>
  <c r="A289" i="1"/>
  <c r="A293" i="1"/>
  <c r="A298" i="1"/>
  <c r="A302" i="1"/>
  <c r="A319" i="1"/>
  <c r="A340" i="1"/>
  <c r="A344" i="1"/>
  <c r="A356" i="1"/>
  <c r="A370" i="1"/>
  <c r="A374" i="1"/>
  <c r="A378" i="1"/>
  <c r="A382" i="1"/>
  <c r="A387" i="1"/>
  <c r="A391" i="1"/>
  <c r="A408" i="1"/>
  <c r="C149" i="1"/>
  <c r="C166" i="1"/>
  <c r="C170" i="1"/>
  <c r="C174" i="1"/>
  <c r="C196" i="1"/>
  <c r="C200" i="1"/>
  <c r="C204" i="1"/>
  <c r="C217" i="1"/>
  <c r="C221" i="1"/>
  <c r="C225" i="1"/>
  <c r="C238" i="1"/>
  <c r="C242" i="1"/>
  <c r="C246" i="1"/>
  <c r="C255" i="1"/>
  <c r="C259" i="1"/>
  <c r="C263" i="1"/>
  <c r="C285" i="1"/>
  <c r="C289" i="1"/>
  <c r="C293" i="1"/>
  <c r="C306" i="1"/>
  <c r="C310" i="1"/>
  <c r="C314" i="1"/>
  <c r="C327" i="1"/>
  <c r="C331" i="1"/>
  <c r="C335" i="1"/>
  <c r="C344" i="1"/>
  <c r="C348" i="1"/>
  <c r="C352" i="1"/>
  <c r="C374" i="1"/>
  <c r="C378" i="1"/>
  <c r="C382" i="1"/>
  <c r="C395" i="1"/>
  <c r="C399" i="1"/>
  <c r="C403" i="1"/>
  <c r="C416" i="1"/>
  <c r="C420" i="1"/>
  <c r="C424" i="1"/>
  <c r="A32" i="1"/>
  <c r="A53" i="1"/>
  <c r="A57" i="1"/>
  <c r="A69" i="1"/>
  <c r="A74" i="1"/>
  <c r="A78" i="1"/>
  <c r="A82" i="1"/>
  <c r="A86" i="1"/>
  <c r="A100" i="1"/>
  <c r="A104" i="1"/>
  <c r="A121" i="1"/>
  <c r="A142" i="1"/>
  <c r="A146" i="1"/>
  <c r="A158" i="1"/>
  <c r="A163" i="1"/>
  <c r="A167" i="1"/>
  <c r="A171" i="1"/>
  <c r="A175" i="1"/>
  <c r="A189" i="1"/>
  <c r="A193" i="1"/>
  <c r="A210" i="1"/>
  <c r="A231" i="1"/>
  <c r="A235" i="1"/>
  <c r="A247" i="1"/>
  <c r="A252" i="1"/>
  <c r="A256" i="1"/>
  <c r="A260" i="1"/>
  <c r="A264" i="1"/>
  <c r="A278" i="1"/>
  <c r="A282" i="1"/>
  <c r="A299" i="1"/>
  <c r="A320" i="1"/>
  <c r="A324" i="1"/>
  <c r="A336" i="1"/>
  <c r="A19" i="1"/>
  <c r="A23" i="1"/>
  <c r="A27" i="1"/>
  <c r="C40" i="1"/>
  <c r="C44" i="1"/>
  <c r="C48" i="1"/>
  <c r="C57" i="1"/>
  <c r="C61" i="1"/>
  <c r="C65" i="1"/>
  <c r="C78" i="1"/>
  <c r="C82" i="1"/>
  <c r="C86" i="1"/>
  <c r="C108" i="1"/>
  <c r="C112" i="1"/>
  <c r="C116" i="1"/>
  <c r="C129" i="1"/>
  <c r="C133" i="1"/>
  <c r="C137" i="1"/>
  <c r="C146" i="1"/>
  <c r="C150" i="1"/>
  <c r="C154" i="1"/>
  <c r="C167" i="1"/>
  <c r="C171" i="1"/>
  <c r="C175" i="1"/>
  <c r="C197" i="1"/>
  <c r="C201" i="1"/>
  <c r="C205" i="1"/>
  <c r="C218" i="1"/>
  <c r="C222" i="1"/>
  <c r="C226" i="1"/>
  <c r="C235" i="1"/>
  <c r="C239" i="1"/>
  <c r="C243" i="1"/>
  <c r="C256" i="1"/>
  <c r="C260" i="1"/>
  <c r="C264" i="1"/>
  <c r="C286" i="1"/>
  <c r="C290" i="1"/>
  <c r="C294" i="1"/>
  <c r="C307" i="1"/>
  <c r="C311" i="1"/>
  <c r="C315" i="1"/>
  <c r="C324" i="1"/>
  <c r="C328" i="1"/>
  <c r="C332" i="1"/>
  <c r="A379" i="1" l="1"/>
  <c r="A290" i="1"/>
  <c r="A201" i="1"/>
  <c r="A112" i="1"/>
  <c r="A399" i="1"/>
  <c r="A310" i="1"/>
  <c r="A221" i="1"/>
  <c r="A132" i="1"/>
  <c r="A43" i="1"/>
  <c r="A419" i="1"/>
  <c r="A330" i="1"/>
  <c r="A241" i="1"/>
  <c r="A152" i="1"/>
  <c r="A63" i="1"/>
  <c r="A350" i="1"/>
  <c r="A261" i="1"/>
  <c r="A172" i="1"/>
  <c r="A83" i="1"/>
  <c r="A400" i="1"/>
  <c r="A311" i="1"/>
  <c r="A222" i="1"/>
  <c r="A133" i="1"/>
  <c r="A44" i="1"/>
  <c r="A420" i="1"/>
  <c r="A331" i="1"/>
  <c r="A242" i="1"/>
  <c r="A153" i="1"/>
  <c r="A64" i="1"/>
  <c r="A351" i="1"/>
  <c r="A262" i="1"/>
  <c r="A173" i="1"/>
  <c r="A84" i="1"/>
  <c r="A380" i="1"/>
  <c r="A291" i="1"/>
  <c r="A202" i="1"/>
  <c r="A113" i="1"/>
  <c r="A383" i="1"/>
  <c r="A294" i="1"/>
  <c r="A205" i="1"/>
  <c r="A116" i="1"/>
  <c r="A403" i="1"/>
  <c r="A314" i="1"/>
  <c r="A225" i="1"/>
  <c r="A136" i="1"/>
  <c r="A47" i="1"/>
  <c r="A423" i="1"/>
  <c r="A334" i="1"/>
  <c r="A245" i="1"/>
  <c r="A156" i="1"/>
  <c r="A67" i="1"/>
  <c r="A354" i="1"/>
  <c r="A265" i="1"/>
  <c r="A176" i="1"/>
  <c r="A87" i="1"/>
  <c r="A375" i="1"/>
  <c r="A286" i="1"/>
  <c r="A197" i="1"/>
  <c r="A108" i="1"/>
  <c r="A395" i="1"/>
  <c r="A306" i="1"/>
  <c r="A217" i="1"/>
  <c r="A128" i="1"/>
  <c r="A39" i="1"/>
  <c r="A415" i="1"/>
  <c r="A326" i="1"/>
  <c r="A237" i="1"/>
  <c r="A148" i="1"/>
  <c r="A59" i="1"/>
  <c r="A346" i="1"/>
  <c r="A257" i="1"/>
  <c r="A168" i="1"/>
  <c r="A79" i="1"/>
  <c r="A421" i="1"/>
  <c r="A332" i="1"/>
  <c r="A243" i="1"/>
  <c r="A154" i="1"/>
  <c r="A65" i="1"/>
  <c r="A352" i="1"/>
  <c r="A263" i="1"/>
  <c r="A174" i="1"/>
  <c r="A85" i="1"/>
  <c r="A381" i="1"/>
  <c r="A292" i="1"/>
  <c r="A203" i="1"/>
  <c r="A114" i="1"/>
  <c r="A401" i="1"/>
  <c r="A312" i="1"/>
  <c r="A223" i="1"/>
  <c r="A134" i="1"/>
  <c r="A45" i="1"/>
  <c r="A404" i="1"/>
  <c r="A315" i="1"/>
  <c r="A226" i="1"/>
  <c r="A137" i="1"/>
  <c r="A48" i="1"/>
  <c r="A424" i="1"/>
  <c r="A335" i="1"/>
  <c r="A246" i="1"/>
  <c r="A157" i="1"/>
  <c r="A68" i="1"/>
  <c r="A355" i="1"/>
  <c r="A266" i="1"/>
  <c r="A177" i="1"/>
  <c r="A88" i="1"/>
  <c r="A384" i="1"/>
  <c r="A295" i="1"/>
  <c r="A206" i="1"/>
  <c r="A117" i="1"/>
  <c r="A417" i="1"/>
  <c r="A328" i="1"/>
  <c r="A239" i="1"/>
  <c r="A150" i="1"/>
  <c r="A61" i="1"/>
  <c r="A348" i="1"/>
  <c r="A259" i="1"/>
  <c r="A170" i="1"/>
  <c r="A81" i="1"/>
  <c r="A377" i="1"/>
  <c r="A288" i="1"/>
  <c r="A199" i="1"/>
  <c r="A110" i="1"/>
  <c r="A397" i="1"/>
  <c r="A308" i="1"/>
  <c r="A219" i="1"/>
  <c r="A130" i="1"/>
  <c r="A41" i="1"/>
  <c r="A396" i="1"/>
  <c r="A307" i="1"/>
  <c r="A218" i="1"/>
  <c r="A129" i="1"/>
  <c r="A40" i="1"/>
  <c r="A416" i="1"/>
  <c r="A327" i="1"/>
  <c r="A238" i="1"/>
  <c r="A149" i="1"/>
  <c r="A60" i="1"/>
  <c r="A347" i="1"/>
  <c r="A258" i="1"/>
  <c r="A169" i="1"/>
  <c r="A80" i="1"/>
  <c r="A376" i="1"/>
  <c r="A287" i="1"/>
  <c r="A198" i="1"/>
  <c r="A109" i="1"/>
</calcChain>
</file>

<file path=xl/sharedStrings.xml><?xml version="1.0" encoding="utf-8"?>
<sst xmlns="http://schemas.openxmlformats.org/spreadsheetml/2006/main" count="397" uniqueCount="166">
  <si>
    <t>３．モデル指数　　　Ｍｏｄｅｌ　ｉｎｄｅｘ(東京)</t>
    <phoneticPr fontId="1"/>
  </si>
  <si>
    <t>建物種類 Building type</t>
    <phoneticPr fontId="1"/>
  </si>
  <si>
    <t>大学実習棟　　RC　３，２６３㎡　３／０　設備　Installation　［Ｅ．Ｐ．Ａ．Ｌ]</t>
    <phoneticPr fontId="6"/>
  </si>
  <si>
    <t>基準時</t>
    <rPh sb="0" eb="2">
      <t>キジュン</t>
    </rPh>
    <rPh sb="2" eb="3">
      <t>ジ</t>
    </rPh>
    <phoneticPr fontId="1"/>
  </si>
  <si>
    <t>純工事費</t>
    <rPh sb="0" eb="1">
      <t>ジュン</t>
    </rPh>
    <rPh sb="1" eb="4">
      <t>コウジヒ</t>
    </rPh>
    <phoneticPr fontId="1"/>
  </si>
  <si>
    <t>91,242万円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</si>
  <si>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</si>
  <si>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</si>
  <si>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</si>
  <si>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</si>
  <si>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</si>
  <si>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</si>
  <si>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</si>
  <si>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</si>
  <si>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</si>
  <si>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</si>
  <si>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</si>
  <si>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</si>
  <si>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</si>
  <si>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</si>
  <si>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</si>
  <si>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</si>
  <si>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</si>
  <si>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</si>
  <si>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</si>
  <si>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</si>
  <si>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</si>
  <si>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</si>
  <si>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r>
      <t>I</t>
    </r>
    <r>
      <rPr>
        <sz val="1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</si>
  <si>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</si>
  <si>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</si>
  <si>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rFont val="ＭＳ Ｐゴシック"/>
        <family val="3"/>
        <charset val="128"/>
      </rPr>
      <t>ir -</t>
    </r>
    <phoneticPr fontId="1"/>
  </si>
  <si>
    <t>Year Month</t>
    <phoneticPr fontId="1"/>
  </si>
  <si>
    <t>cost</t>
  </si>
  <si>
    <t>construction</t>
  </si>
  <si>
    <t>work</t>
  </si>
  <si>
    <r>
      <t>F</t>
    </r>
    <r>
      <rPr>
        <sz val="11"/>
        <rFont val="ＭＳ Ｐゴシック"/>
        <family val="3"/>
        <charset val="128"/>
      </rPr>
      <t>oundation</t>
    </r>
    <phoneticPr fontId="1"/>
  </si>
  <si>
    <r>
      <t>f</t>
    </r>
    <r>
      <rPr>
        <sz val="11"/>
        <rFont val="ＭＳ Ｐゴシック"/>
        <family val="3"/>
        <charset val="128"/>
      </rPr>
      <t>rame</t>
    </r>
    <phoneticPr fontId="1"/>
  </si>
  <si>
    <r>
      <t>S</t>
    </r>
    <r>
      <rPr>
        <sz val="11"/>
        <rFont val="ＭＳ Ｐゴシック"/>
        <family val="3"/>
        <charset val="128"/>
      </rPr>
      <t>anitation</t>
    </r>
    <phoneticPr fontId="1"/>
  </si>
  <si>
    <r>
      <t>c</t>
    </r>
    <r>
      <rPr>
        <sz val="11"/>
        <rFont val="ＭＳ Ｐゴシック"/>
        <family val="3"/>
        <charset val="128"/>
      </rPr>
      <t>onditioning</t>
    </r>
    <phoneticPr fontId="1"/>
  </si>
  <si>
    <t>平均</t>
    <rPh sb="0" eb="2">
      <t>ヘイキン</t>
    </rPh>
    <phoneticPr fontId="1"/>
  </si>
  <si>
    <t>店舗付住宅　　S　３３４㎡　５／０　設備　Installation　［Ｅ．Ｐ．Ａ．Ｌ]</t>
    <phoneticPr fontId="6"/>
  </si>
  <si>
    <t>7,570万円</t>
  </si>
  <si>
    <t>小学校（教室棟）　　RC　１，９３９㎡　３／０　設備　Installation　［Ｅ．Ｐ．Ａ]</t>
    <phoneticPr fontId="6"/>
  </si>
  <si>
    <t>37,541万円</t>
  </si>
  <si>
    <t>総合保育施設　　RC　２，３４１㎡　２／０　設備　Installation　［Ｅ．Ｐ．Ａ．Ｌ]</t>
    <phoneticPr fontId="6"/>
  </si>
  <si>
    <t>71,018万円</t>
  </si>
  <si>
    <t>注）　　Pは暫定値</t>
  </si>
  <si>
    <t>Note: The 'P' denotes provisional data.</t>
  </si>
  <si>
    <t>３．モデル指数　　　Ｍｏｄｅｌ　ｉｎｄｅｘ</t>
    <rPh sb="5" eb="7">
      <t>シスウ</t>
    </rPh>
    <phoneticPr fontId="1"/>
  </si>
  <si>
    <t>ホテル　　S　７，７４２㎡　１４／０　設備　Installation　［Ｅ．Ｐ．Ａ．Ｌ]</t>
    <phoneticPr fontId="6"/>
  </si>
  <si>
    <t>317,929万円</t>
  </si>
  <si>
    <t>店舗・事務所付マンション　　RC/S　５，１２４㎡　１２／１　設備　Installation　［Ｅ．Ｐ．Ａ．Ｌ]</t>
    <phoneticPr fontId="6"/>
  </si>
  <si>
    <t>194,186万円</t>
  </si>
  <si>
    <t>店舗付集合住宅　　RC/S　４，１２０㎡　６／０　設備　Installation　［Ｅ．Ｐ．Ａ．Ｌ]</t>
    <phoneticPr fontId="6"/>
  </si>
  <si>
    <t>83,032万円</t>
  </si>
  <si>
    <t>事務所ビル　　S/SRC　７，４２０㎡　８／１　設備　Installation　［Ｅ．Ｐ．Ａ．Ｌ]</t>
    <phoneticPr fontId="6"/>
  </si>
  <si>
    <t>155,892万円</t>
  </si>
  <si>
    <t>事務所・店舗ビル　　RC　５８７㎡　６／１　設備　Installation　［Ｅ．Ｐ．Ａ．Ｌ]</t>
    <phoneticPr fontId="6"/>
  </si>
  <si>
    <t>16,098万円</t>
  </si>
  <si>
    <t>化学製品工場　　S　１，６２４㎡　２／０　設備　Installation　［Ｅ．Ｐ．Ａ]</t>
    <phoneticPr fontId="6"/>
  </si>
  <si>
    <t>24,665万円</t>
  </si>
  <si>
    <t>低層集合住宅　　RC　３，０１８㎡　４／１　設備　Installation　［Ｅ．Ｐ．Ａ．Ｌ]</t>
    <phoneticPr fontId="6"/>
  </si>
  <si>
    <t>53,939万円</t>
  </si>
  <si>
    <t>事務所ビル　　SRC　２，４１４㎡　８／０　設備　Installation　［Ｅ．Ｐ．Ａ．Ｌ]</t>
    <phoneticPr fontId="6"/>
  </si>
  <si>
    <t>53,695万円</t>
  </si>
  <si>
    <t>小劇場付ワンルームマンション　　RC　８３６㎡　３／０　設備　Installation　［Ｅ．Ｐ．Ａ]</t>
    <phoneticPr fontId="6"/>
  </si>
  <si>
    <t>25,863万円</t>
  </si>
  <si>
    <t>体育館　　RC/S　３，４３１㎡　２／０　設備　Installation　［Ｅ．Ｐ．Ａ]</t>
    <phoneticPr fontId="6"/>
  </si>
  <si>
    <t>53,957万円</t>
  </si>
  <si>
    <t>大学（情報系）　　SRC　６，８２０㎡　８／０　設備　Installation　［Ｅ．Ｐ．Ａ．Ｌ]</t>
    <phoneticPr fontId="6"/>
  </si>
  <si>
    <t>120,358万円</t>
  </si>
  <si>
    <t>大規模倉庫　　RC　３５，２０６㎡　６／１　設備　Installation　［Ｅ．Ｐ．Ａ．Ｌ]</t>
    <phoneticPr fontId="6"/>
  </si>
  <si>
    <t>412,319万円</t>
  </si>
  <si>
    <t>店舗　　S　７０５㎡　２／０　設備　Installation　［Ｅ．Ｐ．Ａ]</t>
    <phoneticPr fontId="6"/>
  </si>
  <si>
    <t>10,634万円</t>
  </si>
  <si>
    <t>総合病院　　RC　１１，４９４㎡　５／０　設備　Installation　［Ｅ．Ｐ．Ａ．Ｌ]</t>
    <phoneticPr fontId="6"/>
  </si>
  <si>
    <t>350,592万円</t>
  </si>
  <si>
    <t>図書館　　RC　２，４１３㎡　３／０　設備　Installation　［Ｅ．Ｐ．Ａ．Ｌ]</t>
    <phoneticPr fontId="6"/>
  </si>
  <si>
    <t>33,646万円</t>
  </si>
  <si>
    <r>
      <t>●モデル指数　</t>
    </r>
    <r>
      <rPr>
        <sz val="11"/>
        <rFont val="ＭＳ Ｐゴシック"/>
        <family val="3"/>
        <charset val="128"/>
      </rPr>
      <t>Model index</t>
    </r>
    <phoneticPr fontId="6"/>
  </si>
  <si>
    <t>《東京》</t>
    <rPh sb="1" eb="3">
      <t>トウキョウ</t>
    </rPh>
    <phoneticPr fontId="6"/>
  </si>
  <si>
    <r>
      <t>使途名</t>
    </r>
    <r>
      <rPr>
        <sz val="11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6"/>
  </si>
  <si>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</si>
  <si>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</si>
  <si>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</si>
  <si>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基準時</t>
    <phoneticPr fontId="6"/>
  </si>
  <si>
    <t>純工事費</t>
    <rPh sb="0" eb="1">
      <t>ジュン</t>
    </rPh>
    <rPh sb="1" eb="4">
      <t>コウジヒ</t>
    </rPh>
    <phoneticPr fontId="6"/>
  </si>
  <si>
    <t>Purpose</t>
    <phoneticPr fontId="6"/>
  </si>
  <si>
    <t>Structural
frame</t>
    <phoneticPr fontId="6"/>
  </si>
  <si>
    <t>Base period</t>
    <phoneticPr fontId="6"/>
  </si>
  <si>
    <r>
      <t>N</t>
    </r>
    <r>
      <rPr>
        <sz val="11"/>
        <rFont val="ＭＳ Ｐゴシック"/>
        <family val="3"/>
        <charset val="128"/>
      </rPr>
      <t>et work cost (10, 000YEN)</t>
    </r>
    <phoneticPr fontId="6"/>
  </si>
  <si>
    <t>大学実習棟</t>
  </si>
  <si>
    <t>University training building</t>
  </si>
  <si>
    <t>RC</t>
  </si>
  <si>
    <t>2011年10月</t>
    <rPh sb="4" eb="5">
      <t>ネン</t>
    </rPh>
    <rPh sb="7" eb="8">
      <t>ツキ</t>
    </rPh>
    <phoneticPr fontId="1"/>
  </si>
  <si>
    <t>91,242万円</t>
    <phoneticPr fontId="6"/>
  </si>
  <si>
    <t>店舗付住宅</t>
  </si>
  <si>
    <t>House and store</t>
  </si>
  <si>
    <t>S</t>
  </si>
  <si>
    <t>2012年10月</t>
    <rPh sb="4" eb="5">
      <t>ネン</t>
    </rPh>
    <rPh sb="7" eb="8">
      <t>ツキ</t>
    </rPh>
    <phoneticPr fontId="1"/>
  </si>
  <si>
    <t>7,570万円</t>
    <phoneticPr fontId="6"/>
  </si>
  <si>
    <t>小学校（教室棟）</t>
  </si>
  <si>
    <t>Primary school</t>
  </si>
  <si>
    <t>2013年10月</t>
    <rPh sb="4" eb="5">
      <t>ネン</t>
    </rPh>
    <rPh sb="7" eb="8">
      <t>ツキ</t>
    </rPh>
    <phoneticPr fontId="1"/>
  </si>
  <si>
    <t>37,541万円</t>
    <phoneticPr fontId="6"/>
  </si>
  <si>
    <t>総合保育施設</t>
  </si>
  <si>
    <t>Nursery facility</t>
  </si>
  <si>
    <t>2014年10月</t>
    <rPh sb="4" eb="5">
      <t>ネン</t>
    </rPh>
    <rPh sb="7" eb="8">
      <t>ツキ</t>
    </rPh>
    <phoneticPr fontId="1"/>
  </si>
  <si>
    <t>71,018万円</t>
    <phoneticPr fontId="6"/>
  </si>
  <si>
    <t>ホテル</t>
  </si>
  <si>
    <t>Hotel</t>
  </si>
  <si>
    <t>2016年10月</t>
    <rPh sb="4" eb="5">
      <t>ネン</t>
    </rPh>
    <rPh sb="7" eb="8">
      <t>ツキ</t>
    </rPh>
    <phoneticPr fontId="1"/>
  </si>
  <si>
    <t>317,929万円</t>
    <phoneticPr fontId="6"/>
  </si>
  <si>
    <t>店舗・事務所付マンション</t>
  </si>
  <si>
    <t>Mansion　with store and office</t>
  </si>
  <si>
    <t>ＲＣ／一部Ｓ</t>
    <rPh sb="3" eb="5">
      <t>イチブ</t>
    </rPh>
    <phoneticPr fontId="3"/>
  </si>
  <si>
    <t>2017年04月</t>
    <rPh sb="4" eb="5">
      <t>ネン</t>
    </rPh>
    <rPh sb="7" eb="8">
      <t>ツキ</t>
    </rPh>
    <phoneticPr fontId="1"/>
  </si>
  <si>
    <t>194,186万円</t>
    <phoneticPr fontId="6"/>
  </si>
  <si>
    <t>店舗付集合住宅</t>
  </si>
  <si>
    <t>Condminium　and　store</t>
  </si>
  <si>
    <t>2015年04月</t>
    <rPh sb="4" eb="5">
      <t>ネン</t>
    </rPh>
    <rPh sb="7" eb="8">
      <t>ガツ</t>
    </rPh>
    <phoneticPr fontId="1"/>
  </si>
  <si>
    <t>83,032万円</t>
    <phoneticPr fontId="6"/>
  </si>
  <si>
    <t>事務所ビル</t>
  </si>
  <si>
    <t>Office</t>
  </si>
  <si>
    <t>Ｓ／一部ＳＲＣ</t>
    <rPh sb="2" eb="4">
      <t>イチブ</t>
    </rPh>
    <phoneticPr fontId="3"/>
  </si>
  <si>
    <t>2013年04月</t>
    <rPh sb="4" eb="5">
      <t>ネン</t>
    </rPh>
    <rPh sb="7" eb="8">
      <t>ツキ</t>
    </rPh>
    <phoneticPr fontId="1"/>
  </si>
  <si>
    <t>155,892万円</t>
    <phoneticPr fontId="6"/>
  </si>
  <si>
    <t>事務所・店舗ビル</t>
  </si>
  <si>
    <t>Office　and　store</t>
  </si>
  <si>
    <t>2014年04月</t>
    <rPh sb="4" eb="5">
      <t>ネン</t>
    </rPh>
    <rPh sb="7" eb="8">
      <t>ツキ</t>
    </rPh>
    <phoneticPr fontId="1"/>
  </si>
  <si>
    <t>16,098万円</t>
    <phoneticPr fontId="6"/>
  </si>
  <si>
    <t>化学製品工場</t>
  </si>
  <si>
    <t>Factory</t>
  </si>
  <si>
    <t>2016年04月</t>
    <rPh sb="4" eb="5">
      <t>ネン</t>
    </rPh>
    <rPh sb="7" eb="8">
      <t>ツキ</t>
    </rPh>
    <phoneticPr fontId="1"/>
  </si>
  <si>
    <t>24,665万円</t>
    <phoneticPr fontId="6"/>
  </si>
  <si>
    <t>低層集合住宅</t>
  </si>
  <si>
    <t>Condminium</t>
  </si>
  <si>
    <t>2012年04月</t>
    <rPh sb="4" eb="5">
      <t>ネン</t>
    </rPh>
    <rPh sb="7" eb="8">
      <t>ツキ</t>
    </rPh>
    <phoneticPr fontId="1"/>
  </si>
  <si>
    <t>53,939万円</t>
    <phoneticPr fontId="6"/>
  </si>
  <si>
    <t>SRC</t>
  </si>
  <si>
    <t>2011年04月</t>
    <rPh sb="4" eb="5">
      <t>ネン</t>
    </rPh>
    <rPh sb="7" eb="8">
      <t>ツキ</t>
    </rPh>
    <phoneticPr fontId="1"/>
  </si>
  <si>
    <t>53,695万円</t>
    <phoneticPr fontId="6"/>
  </si>
  <si>
    <t>小劇場付ワンルームマンション</t>
  </si>
  <si>
    <t>Condminium　and　small theater</t>
  </si>
  <si>
    <t>2009年04月</t>
    <rPh sb="4" eb="5">
      <t>ネン</t>
    </rPh>
    <rPh sb="7" eb="8">
      <t>ツキ</t>
    </rPh>
    <phoneticPr fontId="1"/>
  </si>
  <si>
    <t>体育館</t>
  </si>
  <si>
    <t>Gymnasium</t>
  </si>
  <si>
    <t>2010年04月</t>
    <rPh sb="4" eb="5">
      <t>ネン</t>
    </rPh>
    <rPh sb="7" eb="8">
      <t>ツキ</t>
    </rPh>
    <phoneticPr fontId="1"/>
  </si>
  <si>
    <t>大学（情報系）</t>
  </si>
  <si>
    <t>College</t>
  </si>
  <si>
    <t>2008年04月</t>
    <rPh sb="4" eb="5">
      <t>ネン</t>
    </rPh>
    <rPh sb="7" eb="8">
      <t>ツキ</t>
    </rPh>
    <phoneticPr fontId="1"/>
  </si>
  <si>
    <t>120,358万円</t>
    <phoneticPr fontId="6"/>
  </si>
  <si>
    <t>大規模倉庫</t>
  </si>
  <si>
    <t>Warehouse</t>
  </si>
  <si>
    <t>2007年04月</t>
    <rPh sb="4" eb="5">
      <t>ネン</t>
    </rPh>
    <rPh sb="7" eb="8">
      <t>ツキ</t>
    </rPh>
    <phoneticPr fontId="1"/>
  </si>
  <si>
    <t>412,319万円</t>
    <phoneticPr fontId="6"/>
  </si>
  <si>
    <t>店舗</t>
  </si>
  <si>
    <t>Store</t>
  </si>
  <si>
    <t>2006年04月</t>
    <rPh sb="4" eb="5">
      <t>ネン</t>
    </rPh>
    <rPh sb="7" eb="8">
      <t>ガツ</t>
    </rPh>
    <phoneticPr fontId="1"/>
  </si>
  <si>
    <t>総合病院</t>
  </si>
  <si>
    <t>Hospital</t>
  </si>
  <si>
    <t>2003年05月</t>
    <rPh sb="4" eb="5">
      <t>ネン</t>
    </rPh>
    <rPh sb="7" eb="8">
      <t>ツキ</t>
    </rPh>
    <phoneticPr fontId="1"/>
  </si>
  <si>
    <t>図書館</t>
  </si>
  <si>
    <t>Library</t>
  </si>
  <si>
    <t>2004年05月</t>
    <rPh sb="4" eb="5">
      <t>ネン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</si>
</sst>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万円&quot;"/>
    <numFmt numFmtId="177" formatCode="0.0_);[Red]\(0.0\)"/>
    <numFmt numFmtId="178" formatCode="_ * #,##0.0_ ;_ * \-#,##0.0_ ;_ * &quot;-&quot;_ ;_ @_ "/>
    <numFmt numFmtId="179" formatCode="_ * \P\ #,##0.0_ ;_ * \P\ \-#,##0.0_ ;_ * \P\ &quot;-&quot;_ ;_ @_ "/>
    <numFmt numFmtId="180" formatCode="_ * \P\ #,##0.0_ ;_ * \P\ \-#,##0.0_ ;_ * \P\ &quot;-&quot;_ ;_ \P\ @_ "/>
    <numFmt numFmtId="181" formatCode="m&quot;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55" fontId="1" fillId="0" borderId="3" xfId="1" applyNumberFormat="1" applyBorder="1"/>
    <xf numFmtId="0" fontId="4" fillId="0" borderId="1" xfId="1" applyFont="1" applyBorder="1" applyAlignment="1">
      <alignment horizontal="center"/>
    </xf>
    <xf numFmtId="176" fontId="7" fillId="0" borderId="4" xfId="1" applyNumberFormat="1" applyFont="1" applyBorder="1" applyAlignment="1">
      <alignment horizontal="right"/>
    </xf>
    <xf numFmtId="0" fontId="1" fillId="0" borderId="5" xfId="1" applyBorder="1"/>
    <xf numFmtId="0" fontId="1" fillId="0" borderId="6" xfId="1" applyBorder="1"/>
    <xf numFmtId="0" fontId="1" fillId="0" borderId="7" xfId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9" xfId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>
      <alignment horizontal="center" vertical="top" textRotation="255" wrapText="1"/>
    </xf>
    <xf numFmtId="0" fontId="1" fillId="0" borderId="8" xfId="1" applyBorder="1"/>
    <xf numFmtId="0" fontId="1" fillId="0" borderId="9" xfId="1" applyBorder="1" applyAlignment="1">
      <alignment horizontal="right" vertical="top"/>
    </xf>
    <xf numFmtId="0" fontId="1" fillId="0" borderId="11" xfId="1" applyBorder="1" applyAlignment="1">
      <alignment horizontal="center" wrapText="1"/>
    </xf>
    <xf numFmtId="177" fontId="1" fillId="0" borderId="0" xfId="1" applyNumberFormat="1"/>
    <xf numFmtId="0" fontId="0" fillId="0" borderId="12" xfId="0" applyBorder="1" applyAlignment="1">
      <alignment horizontal="center"/>
    </xf>
    <xf numFmtId="0" fontId="1" fillId="0" borderId="13" xfId="1" applyBorder="1" applyAlignment="1">
      <alignment horizontal="center" wrapText="1"/>
    </xf>
    <xf numFmtId="0" fontId="1" fillId="0" borderId="7" xfId="1" applyBorder="1" applyAlignment="1">
      <alignment horizontal="right" wrapText="1"/>
    </xf>
    <xf numFmtId="178" fontId="1" fillId="0" borderId="6" xfId="1" applyNumberFormat="1" applyBorder="1"/>
    <xf numFmtId="178" fontId="1" fillId="0" borderId="7" xfId="1" applyNumberFormat="1" applyBorder="1"/>
    <xf numFmtId="0" fontId="1" fillId="0" borderId="9" xfId="1" applyBorder="1" applyAlignment="1">
      <alignment horizontal="right" wrapText="1"/>
    </xf>
    <xf numFmtId="178" fontId="1" fillId="0" borderId="0" xfId="1" applyNumberFormat="1"/>
    <xf numFmtId="178" fontId="1" fillId="0" borderId="9" xfId="1" applyNumberFormat="1" applyBorder="1"/>
    <xf numFmtId="0" fontId="1" fillId="0" borderId="9" xfId="1" applyBorder="1" applyAlignment="1">
      <alignment wrapText="1"/>
    </xf>
    <xf numFmtId="179" fontId="1" fillId="0" borderId="0" xfId="1" applyNumberFormat="1"/>
    <xf numFmtId="180" fontId="1" fillId="0" borderId="0" xfId="1" applyNumberFormat="1"/>
    <xf numFmtId="0" fontId="1" fillId="0" borderId="14" xfId="1" applyBorder="1"/>
    <xf numFmtId="0" fontId="1" fillId="0" borderId="15" xfId="1" applyBorder="1"/>
    <xf numFmtId="181" fontId="1" fillId="0" borderId="12" xfId="1" applyNumberFormat="1" applyBorder="1" applyAlignment="1">
      <alignment horizontal="right" wrapText="1"/>
    </xf>
    <xf numFmtId="178" fontId="1" fillId="0" borderId="15" xfId="1" applyNumberFormat="1" applyBorder="1"/>
    <xf numFmtId="179" fontId="1" fillId="0" borderId="15" xfId="1" applyNumberFormat="1" applyBorder="1"/>
    <xf numFmtId="180" fontId="1" fillId="0" borderId="15" xfId="1" applyNumberFormat="1" applyBorder="1"/>
    <xf numFmtId="178" fontId="1" fillId="0" borderId="12" xfId="1" applyNumberFormat="1" applyBorder="1"/>
    <xf numFmtId="0" fontId="1" fillId="0" borderId="0" xfId="2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8" fillId="0" borderId="16" xfId="2" applyFont="1" applyBorder="1" applyAlignment="1">
      <alignment horizontal="right"/>
    </xf>
    <xf numFmtId="0" fontId="1" fillId="0" borderId="13" xfId="2" applyBorder="1" applyAlignment="1">
      <alignment horizontal="center" vertical="center" wrapText="1"/>
    </xf>
    <xf numFmtId="0" fontId="1" fillId="0" borderId="14" xfId="2" applyBorder="1" applyAlignment="1">
      <alignment horizontal="center" vertical="center"/>
    </xf>
    <xf numFmtId="0" fontId="1" fillId="0" borderId="25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/>
    </xf>
    <xf numFmtId="0" fontId="8" fillId="0" borderId="0" xfId="3" applyAlignment="1" applyProtection="1">
      <alignment vertical="center"/>
    </xf>
    <xf numFmtId="0" fontId="1" fillId="0" borderId="9" xfId="2" applyBorder="1" applyAlignment="1">
      <alignment vertical="center" shrinkToFit="1"/>
    </xf>
    <xf numFmtId="0" fontId="1" fillId="0" borderId="11" xfId="2" applyBorder="1" applyAlignment="1">
      <alignment horizontal="center" vertical="center"/>
    </xf>
    <xf numFmtId="55" fontId="7" fillId="0" borderId="0" xfId="2" applyNumberFormat="1" applyFont="1" applyAlignment="1">
      <alignment horizontal="center" vertical="center"/>
    </xf>
    <xf numFmtId="3" fontId="7" fillId="0" borderId="23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8" fillId="0" borderId="27" xfId="3" applyBorder="1" applyAlignment="1" applyProtection="1">
      <alignment vertical="center"/>
    </xf>
    <xf numFmtId="0" fontId="1" fillId="0" borderId="16" xfId="2" applyBorder="1" applyAlignment="1">
      <alignment vertical="center" shrinkToFit="1"/>
    </xf>
    <xf numFmtId="0" fontId="1" fillId="0" borderId="28" xfId="2" applyBorder="1" applyAlignment="1">
      <alignment horizontal="center" vertical="center"/>
    </xf>
    <xf numFmtId="49" fontId="7" fillId="0" borderId="16" xfId="2" applyNumberFormat="1" applyFont="1" applyBorder="1" applyAlignment="1">
      <alignment horizontal="center"/>
    </xf>
    <xf numFmtId="0" fontId="7" fillId="0" borderId="29" xfId="2" applyFont="1" applyBorder="1" applyAlignment="1">
      <alignment horizontal="right" vertical="center"/>
    </xf>
    <xf numFmtId="3" fontId="1" fillId="0" borderId="0" xfId="2" applyNumberFormat="1" applyAlignment="1">
      <alignment vertical="center"/>
    </xf>
    <xf numFmtId="56" fontId="1" fillId="0" borderId="0" xfId="2" applyNumberFormat="1" applyAlignment="1">
      <alignment vertical="center"/>
    </xf>
    <xf numFmtId="0" fontId="1" fillId="0" borderId="17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18" xfId="2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23" xfId="2" applyBorder="1" applyAlignment="1">
      <alignment horizontal="center" vertical="center" wrapText="1"/>
    </xf>
    <xf numFmtId="0" fontId="1" fillId="0" borderId="14" xfId="2" applyBorder="1" applyAlignment="1">
      <alignment horizontal="center" vertical="top"/>
    </xf>
    <xf numFmtId="0" fontId="1" fillId="0" borderId="12" xfId="2" applyBorder="1" applyAlignment="1">
      <alignment horizontal="center" vertical="top"/>
    </xf>
  </cellXfs>
  <cellStyles count="4">
    <cellStyle name="ハイパーリンク 2" xfId="3" xr:uid="{B4FA1546-F17A-49D6-BE33-0BCFBA55AEBF}"/>
    <cellStyle name="標準" xfId="0" builtinId="0"/>
    <cellStyle name="標準_004" xfId="2" xr:uid="{BB2D0110-B705-44FB-98F8-B5FF07857C4B}"/>
    <cellStyle name="標準_RS0B030" xfId="1" xr:uid="{022132BF-6BDE-4BE2-810B-6E3A872E1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25</xdr:row>
      <xdr:rowOff>114300</xdr:rowOff>
    </xdr:from>
    <xdr:to>
      <xdr:col>5</xdr:col>
      <xdr:colOff>317500</xdr:colOff>
      <xdr:row>36</xdr:row>
      <xdr:rowOff>152400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050DF85-F6AB-4A00-8FF1-4B9478418243}"/>
            </a:ext>
          </a:extLst>
        </xdr:cNvPr>
        <xdr:cNvGrpSpPr/>
      </xdr:nvGrpSpPr>
      <xdr:grpSpPr>
        <a:xfrm>
          <a:off x="438150" y="4572000"/>
          <a:ext cx="5486400" cy="1924050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4757E08C-03BA-4CC0-9BDB-E19BF790D2BF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C7DE3DE-BDEA-4CAE-94D7-A8F6E8F13693}"/>
              </a:ext>
            </a:extLst>
          </xdr:cNvPr>
          <xdr:cNvSpPr/>
        </xdr:nvSpPr>
        <xdr:spPr>
          <a:xfrm>
            <a:off x="577850" y="4991099"/>
            <a:ext cx="4699000" cy="876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8BFF-C6A5-4428-9D19-DE9A454468F6}">
  <sheetPr>
    <pageSetUpPr fitToPage="1"/>
  </sheetPr>
  <dimension ref="A1:F135"/>
  <sheetViews>
    <sheetView showGridLines="0" tabSelected="1" zoomScaleNormal="100" workbookViewId="0">
      <selection activeCell="F1" sqref="F1"/>
    </sheetView>
  </sheetViews>
  <sheetFormatPr defaultColWidth="9" defaultRowHeight="13" x14ac:dyDescent="0.2"/>
  <cols>
    <col min="1" max="1" width="7.453125" style="50" bestFit="1" customWidth="1"/>
    <col min="2" max="2" width="27.36328125" style="50" bestFit="1" customWidth="1"/>
    <col min="3" max="3" width="21.36328125" style="50" bestFit="1" customWidth="1"/>
    <col min="4" max="4" width="12.90625" style="50" bestFit="1" customWidth="1"/>
    <col min="5" max="5" width="11.1796875" style="50" customWidth="1"/>
    <col min="6" max="6" width="13.08984375" style="50" bestFit="1" customWidth="1"/>
    <col min="7" max="7" width="2.08984375" style="50" customWidth="1"/>
    <col min="8" max="256" width="9" style="50"/>
    <col min="257" max="257" width="5.81640625" style="50" bestFit="1" customWidth="1"/>
    <col min="258" max="258" width="27.36328125" style="50" bestFit="1" customWidth="1"/>
    <col min="259" max="259" width="21.36328125" style="50" bestFit="1" customWidth="1"/>
    <col min="260" max="260" width="12.90625" style="50" bestFit="1" customWidth="1"/>
    <col min="261" max="261" width="11.1796875" style="50" customWidth="1"/>
    <col min="262" max="262" width="13.08984375" style="50" bestFit="1" customWidth="1"/>
    <col min="263" max="512" width="9" style="50"/>
    <col min="513" max="513" width="5.81640625" style="50" bestFit="1" customWidth="1"/>
    <col min="514" max="514" width="27.36328125" style="50" bestFit="1" customWidth="1"/>
    <col min="515" max="515" width="21.36328125" style="50" bestFit="1" customWidth="1"/>
    <col min="516" max="516" width="12.90625" style="50" bestFit="1" customWidth="1"/>
    <col min="517" max="517" width="11.1796875" style="50" customWidth="1"/>
    <col min="518" max="518" width="13.08984375" style="50" bestFit="1" customWidth="1"/>
    <col min="519" max="768" width="9" style="50"/>
    <col min="769" max="769" width="5.81640625" style="50" bestFit="1" customWidth="1"/>
    <col min="770" max="770" width="27.36328125" style="50" bestFit="1" customWidth="1"/>
    <col min="771" max="771" width="21.36328125" style="50" bestFit="1" customWidth="1"/>
    <col min="772" max="772" width="12.90625" style="50" bestFit="1" customWidth="1"/>
    <col min="773" max="773" width="11.1796875" style="50" customWidth="1"/>
    <col min="774" max="774" width="13.08984375" style="50" bestFit="1" customWidth="1"/>
    <col min="775" max="1024" width="9" style="50"/>
    <col min="1025" max="1025" width="5.81640625" style="50" bestFit="1" customWidth="1"/>
    <col min="1026" max="1026" width="27.36328125" style="50" bestFit="1" customWidth="1"/>
    <col min="1027" max="1027" width="21.36328125" style="50" bestFit="1" customWidth="1"/>
    <col min="1028" max="1028" width="12.90625" style="50" bestFit="1" customWidth="1"/>
    <col min="1029" max="1029" width="11.1796875" style="50" customWidth="1"/>
    <col min="1030" max="1030" width="13.08984375" style="50" bestFit="1" customWidth="1"/>
    <col min="1031" max="1280" width="9" style="50"/>
    <col min="1281" max="1281" width="5.81640625" style="50" bestFit="1" customWidth="1"/>
    <col min="1282" max="1282" width="27.36328125" style="50" bestFit="1" customWidth="1"/>
    <col min="1283" max="1283" width="21.36328125" style="50" bestFit="1" customWidth="1"/>
    <col min="1284" max="1284" width="12.90625" style="50" bestFit="1" customWidth="1"/>
    <col min="1285" max="1285" width="11.1796875" style="50" customWidth="1"/>
    <col min="1286" max="1286" width="13.08984375" style="50" bestFit="1" customWidth="1"/>
    <col min="1287" max="1536" width="9" style="50"/>
    <col min="1537" max="1537" width="5.81640625" style="50" bestFit="1" customWidth="1"/>
    <col min="1538" max="1538" width="27.36328125" style="50" bestFit="1" customWidth="1"/>
    <col min="1539" max="1539" width="21.36328125" style="50" bestFit="1" customWidth="1"/>
    <col min="1540" max="1540" width="12.90625" style="50" bestFit="1" customWidth="1"/>
    <col min="1541" max="1541" width="11.1796875" style="50" customWidth="1"/>
    <col min="1542" max="1542" width="13.08984375" style="50" bestFit="1" customWidth="1"/>
    <col min="1543" max="1792" width="9" style="50"/>
    <col min="1793" max="1793" width="5.81640625" style="50" bestFit="1" customWidth="1"/>
    <col min="1794" max="1794" width="27.36328125" style="50" bestFit="1" customWidth="1"/>
    <col min="1795" max="1795" width="21.36328125" style="50" bestFit="1" customWidth="1"/>
    <col min="1796" max="1796" width="12.90625" style="50" bestFit="1" customWidth="1"/>
    <col min="1797" max="1797" width="11.1796875" style="50" customWidth="1"/>
    <col min="1798" max="1798" width="13.08984375" style="50" bestFit="1" customWidth="1"/>
    <col min="1799" max="2048" width="9" style="50"/>
    <col min="2049" max="2049" width="5.81640625" style="50" bestFit="1" customWidth="1"/>
    <col min="2050" max="2050" width="27.36328125" style="50" bestFit="1" customWidth="1"/>
    <col min="2051" max="2051" width="21.36328125" style="50" bestFit="1" customWidth="1"/>
    <col min="2052" max="2052" width="12.90625" style="50" bestFit="1" customWidth="1"/>
    <col min="2053" max="2053" width="11.1796875" style="50" customWidth="1"/>
    <col min="2054" max="2054" width="13.08984375" style="50" bestFit="1" customWidth="1"/>
    <col min="2055" max="2304" width="9" style="50"/>
    <col min="2305" max="2305" width="5.81640625" style="50" bestFit="1" customWidth="1"/>
    <col min="2306" max="2306" width="27.36328125" style="50" bestFit="1" customWidth="1"/>
    <col min="2307" max="2307" width="21.36328125" style="50" bestFit="1" customWidth="1"/>
    <col min="2308" max="2308" width="12.90625" style="50" bestFit="1" customWidth="1"/>
    <col min="2309" max="2309" width="11.1796875" style="50" customWidth="1"/>
    <col min="2310" max="2310" width="13.08984375" style="50" bestFit="1" customWidth="1"/>
    <col min="2311" max="2560" width="9" style="50"/>
    <col min="2561" max="2561" width="5.81640625" style="50" bestFit="1" customWidth="1"/>
    <col min="2562" max="2562" width="27.36328125" style="50" bestFit="1" customWidth="1"/>
    <col min="2563" max="2563" width="21.36328125" style="50" bestFit="1" customWidth="1"/>
    <col min="2564" max="2564" width="12.90625" style="50" bestFit="1" customWidth="1"/>
    <col min="2565" max="2565" width="11.1796875" style="50" customWidth="1"/>
    <col min="2566" max="2566" width="13.08984375" style="50" bestFit="1" customWidth="1"/>
    <col min="2567" max="2816" width="9" style="50"/>
    <col min="2817" max="2817" width="5.81640625" style="50" bestFit="1" customWidth="1"/>
    <col min="2818" max="2818" width="27.36328125" style="50" bestFit="1" customWidth="1"/>
    <col min="2819" max="2819" width="21.36328125" style="50" bestFit="1" customWidth="1"/>
    <col min="2820" max="2820" width="12.90625" style="50" bestFit="1" customWidth="1"/>
    <col min="2821" max="2821" width="11.1796875" style="50" customWidth="1"/>
    <col min="2822" max="2822" width="13.08984375" style="50" bestFit="1" customWidth="1"/>
    <col min="2823" max="3072" width="9" style="50"/>
    <col min="3073" max="3073" width="5.81640625" style="50" bestFit="1" customWidth="1"/>
    <col min="3074" max="3074" width="27.36328125" style="50" bestFit="1" customWidth="1"/>
    <col min="3075" max="3075" width="21.36328125" style="50" bestFit="1" customWidth="1"/>
    <col min="3076" max="3076" width="12.90625" style="50" bestFit="1" customWidth="1"/>
    <col min="3077" max="3077" width="11.1796875" style="50" customWidth="1"/>
    <col min="3078" max="3078" width="13.08984375" style="50" bestFit="1" customWidth="1"/>
    <col min="3079" max="3328" width="9" style="50"/>
    <col min="3329" max="3329" width="5.81640625" style="50" bestFit="1" customWidth="1"/>
    <col min="3330" max="3330" width="27.36328125" style="50" bestFit="1" customWidth="1"/>
    <col min="3331" max="3331" width="21.36328125" style="50" bestFit="1" customWidth="1"/>
    <col min="3332" max="3332" width="12.90625" style="50" bestFit="1" customWidth="1"/>
    <col min="3333" max="3333" width="11.1796875" style="50" customWidth="1"/>
    <col min="3334" max="3334" width="13.08984375" style="50" bestFit="1" customWidth="1"/>
    <col min="3335" max="3584" width="9" style="50"/>
    <col min="3585" max="3585" width="5.81640625" style="50" bestFit="1" customWidth="1"/>
    <col min="3586" max="3586" width="27.36328125" style="50" bestFit="1" customWidth="1"/>
    <col min="3587" max="3587" width="21.36328125" style="50" bestFit="1" customWidth="1"/>
    <col min="3588" max="3588" width="12.90625" style="50" bestFit="1" customWidth="1"/>
    <col min="3589" max="3589" width="11.1796875" style="50" customWidth="1"/>
    <col min="3590" max="3590" width="13.08984375" style="50" bestFit="1" customWidth="1"/>
    <col min="3591" max="3840" width="9" style="50"/>
    <col min="3841" max="3841" width="5.81640625" style="50" bestFit="1" customWidth="1"/>
    <col min="3842" max="3842" width="27.36328125" style="50" bestFit="1" customWidth="1"/>
    <col min="3843" max="3843" width="21.36328125" style="50" bestFit="1" customWidth="1"/>
    <col min="3844" max="3844" width="12.90625" style="50" bestFit="1" customWidth="1"/>
    <col min="3845" max="3845" width="11.1796875" style="50" customWidth="1"/>
    <col min="3846" max="3846" width="13.08984375" style="50" bestFit="1" customWidth="1"/>
    <col min="3847" max="4096" width="9" style="50"/>
    <col min="4097" max="4097" width="5.81640625" style="50" bestFit="1" customWidth="1"/>
    <col min="4098" max="4098" width="27.36328125" style="50" bestFit="1" customWidth="1"/>
    <col min="4099" max="4099" width="21.36328125" style="50" bestFit="1" customWidth="1"/>
    <col min="4100" max="4100" width="12.90625" style="50" bestFit="1" customWidth="1"/>
    <col min="4101" max="4101" width="11.1796875" style="50" customWidth="1"/>
    <col min="4102" max="4102" width="13.08984375" style="50" bestFit="1" customWidth="1"/>
    <col min="4103" max="4352" width="9" style="50"/>
    <col min="4353" max="4353" width="5.81640625" style="50" bestFit="1" customWidth="1"/>
    <col min="4354" max="4354" width="27.36328125" style="50" bestFit="1" customWidth="1"/>
    <col min="4355" max="4355" width="21.36328125" style="50" bestFit="1" customWidth="1"/>
    <col min="4356" max="4356" width="12.90625" style="50" bestFit="1" customWidth="1"/>
    <col min="4357" max="4357" width="11.1796875" style="50" customWidth="1"/>
    <col min="4358" max="4358" width="13.08984375" style="50" bestFit="1" customWidth="1"/>
    <col min="4359" max="4608" width="9" style="50"/>
    <col min="4609" max="4609" width="5.81640625" style="50" bestFit="1" customWidth="1"/>
    <col min="4610" max="4610" width="27.36328125" style="50" bestFit="1" customWidth="1"/>
    <col min="4611" max="4611" width="21.36328125" style="50" bestFit="1" customWidth="1"/>
    <col min="4612" max="4612" width="12.90625" style="50" bestFit="1" customWidth="1"/>
    <col min="4613" max="4613" width="11.1796875" style="50" customWidth="1"/>
    <col min="4614" max="4614" width="13.08984375" style="50" bestFit="1" customWidth="1"/>
    <col min="4615" max="4864" width="9" style="50"/>
    <col min="4865" max="4865" width="5.81640625" style="50" bestFit="1" customWidth="1"/>
    <col min="4866" max="4866" width="27.36328125" style="50" bestFit="1" customWidth="1"/>
    <col min="4867" max="4867" width="21.36328125" style="50" bestFit="1" customWidth="1"/>
    <col min="4868" max="4868" width="12.90625" style="50" bestFit="1" customWidth="1"/>
    <col min="4869" max="4869" width="11.1796875" style="50" customWidth="1"/>
    <col min="4870" max="4870" width="13.08984375" style="50" bestFit="1" customWidth="1"/>
    <col min="4871" max="5120" width="9" style="50"/>
    <col min="5121" max="5121" width="5.81640625" style="50" bestFit="1" customWidth="1"/>
    <col min="5122" max="5122" width="27.36328125" style="50" bestFit="1" customWidth="1"/>
    <col min="5123" max="5123" width="21.36328125" style="50" bestFit="1" customWidth="1"/>
    <col min="5124" max="5124" width="12.90625" style="50" bestFit="1" customWidth="1"/>
    <col min="5125" max="5125" width="11.1796875" style="50" customWidth="1"/>
    <col min="5126" max="5126" width="13.08984375" style="50" bestFit="1" customWidth="1"/>
    <col min="5127" max="5376" width="9" style="50"/>
    <col min="5377" max="5377" width="5.81640625" style="50" bestFit="1" customWidth="1"/>
    <col min="5378" max="5378" width="27.36328125" style="50" bestFit="1" customWidth="1"/>
    <col min="5379" max="5379" width="21.36328125" style="50" bestFit="1" customWidth="1"/>
    <col min="5380" max="5380" width="12.90625" style="50" bestFit="1" customWidth="1"/>
    <col min="5381" max="5381" width="11.1796875" style="50" customWidth="1"/>
    <col min="5382" max="5382" width="13.08984375" style="50" bestFit="1" customWidth="1"/>
    <col min="5383" max="5632" width="9" style="50"/>
    <col min="5633" max="5633" width="5.81640625" style="50" bestFit="1" customWidth="1"/>
    <col min="5634" max="5634" width="27.36328125" style="50" bestFit="1" customWidth="1"/>
    <col min="5635" max="5635" width="21.36328125" style="50" bestFit="1" customWidth="1"/>
    <col min="5636" max="5636" width="12.90625" style="50" bestFit="1" customWidth="1"/>
    <col min="5637" max="5637" width="11.1796875" style="50" customWidth="1"/>
    <col min="5638" max="5638" width="13.08984375" style="50" bestFit="1" customWidth="1"/>
    <col min="5639" max="5888" width="9" style="50"/>
    <col min="5889" max="5889" width="5.81640625" style="50" bestFit="1" customWidth="1"/>
    <col min="5890" max="5890" width="27.36328125" style="50" bestFit="1" customWidth="1"/>
    <col min="5891" max="5891" width="21.36328125" style="50" bestFit="1" customWidth="1"/>
    <col min="5892" max="5892" width="12.90625" style="50" bestFit="1" customWidth="1"/>
    <col min="5893" max="5893" width="11.1796875" style="50" customWidth="1"/>
    <col min="5894" max="5894" width="13.08984375" style="50" bestFit="1" customWidth="1"/>
    <col min="5895" max="6144" width="9" style="50"/>
    <col min="6145" max="6145" width="5.81640625" style="50" bestFit="1" customWidth="1"/>
    <col min="6146" max="6146" width="27.36328125" style="50" bestFit="1" customWidth="1"/>
    <col min="6147" max="6147" width="21.36328125" style="50" bestFit="1" customWidth="1"/>
    <col min="6148" max="6148" width="12.90625" style="50" bestFit="1" customWidth="1"/>
    <col min="6149" max="6149" width="11.1796875" style="50" customWidth="1"/>
    <col min="6150" max="6150" width="13.08984375" style="50" bestFit="1" customWidth="1"/>
    <col min="6151" max="6400" width="9" style="50"/>
    <col min="6401" max="6401" width="5.81640625" style="50" bestFit="1" customWidth="1"/>
    <col min="6402" max="6402" width="27.36328125" style="50" bestFit="1" customWidth="1"/>
    <col min="6403" max="6403" width="21.36328125" style="50" bestFit="1" customWidth="1"/>
    <col min="6404" max="6404" width="12.90625" style="50" bestFit="1" customWidth="1"/>
    <col min="6405" max="6405" width="11.1796875" style="50" customWidth="1"/>
    <col min="6406" max="6406" width="13.08984375" style="50" bestFit="1" customWidth="1"/>
    <col min="6407" max="6656" width="9" style="50"/>
    <col min="6657" max="6657" width="5.81640625" style="50" bestFit="1" customWidth="1"/>
    <col min="6658" max="6658" width="27.36328125" style="50" bestFit="1" customWidth="1"/>
    <col min="6659" max="6659" width="21.36328125" style="50" bestFit="1" customWidth="1"/>
    <col min="6660" max="6660" width="12.90625" style="50" bestFit="1" customWidth="1"/>
    <col min="6661" max="6661" width="11.1796875" style="50" customWidth="1"/>
    <col min="6662" max="6662" width="13.08984375" style="50" bestFit="1" customWidth="1"/>
    <col min="6663" max="6912" width="9" style="50"/>
    <col min="6913" max="6913" width="5.81640625" style="50" bestFit="1" customWidth="1"/>
    <col min="6914" max="6914" width="27.36328125" style="50" bestFit="1" customWidth="1"/>
    <col min="6915" max="6915" width="21.36328125" style="50" bestFit="1" customWidth="1"/>
    <col min="6916" max="6916" width="12.90625" style="50" bestFit="1" customWidth="1"/>
    <col min="6917" max="6917" width="11.1796875" style="50" customWidth="1"/>
    <col min="6918" max="6918" width="13.08984375" style="50" bestFit="1" customWidth="1"/>
    <col min="6919" max="7168" width="9" style="50"/>
    <col min="7169" max="7169" width="5.81640625" style="50" bestFit="1" customWidth="1"/>
    <col min="7170" max="7170" width="27.36328125" style="50" bestFit="1" customWidth="1"/>
    <col min="7171" max="7171" width="21.36328125" style="50" bestFit="1" customWidth="1"/>
    <col min="7172" max="7172" width="12.90625" style="50" bestFit="1" customWidth="1"/>
    <col min="7173" max="7173" width="11.1796875" style="50" customWidth="1"/>
    <col min="7174" max="7174" width="13.08984375" style="50" bestFit="1" customWidth="1"/>
    <col min="7175" max="7424" width="9" style="50"/>
    <col min="7425" max="7425" width="5.81640625" style="50" bestFit="1" customWidth="1"/>
    <col min="7426" max="7426" width="27.36328125" style="50" bestFit="1" customWidth="1"/>
    <col min="7427" max="7427" width="21.36328125" style="50" bestFit="1" customWidth="1"/>
    <col min="7428" max="7428" width="12.90625" style="50" bestFit="1" customWidth="1"/>
    <col min="7429" max="7429" width="11.1796875" style="50" customWidth="1"/>
    <col min="7430" max="7430" width="13.08984375" style="50" bestFit="1" customWidth="1"/>
    <col min="7431" max="7680" width="9" style="50"/>
    <col min="7681" max="7681" width="5.81640625" style="50" bestFit="1" customWidth="1"/>
    <col min="7682" max="7682" width="27.36328125" style="50" bestFit="1" customWidth="1"/>
    <col min="7683" max="7683" width="21.36328125" style="50" bestFit="1" customWidth="1"/>
    <col min="7684" max="7684" width="12.90625" style="50" bestFit="1" customWidth="1"/>
    <col min="7685" max="7685" width="11.1796875" style="50" customWidth="1"/>
    <col min="7686" max="7686" width="13.08984375" style="50" bestFit="1" customWidth="1"/>
    <col min="7687" max="7936" width="9" style="50"/>
    <col min="7937" max="7937" width="5.81640625" style="50" bestFit="1" customWidth="1"/>
    <col min="7938" max="7938" width="27.36328125" style="50" bestFit="1" customWidth="1"/>
    <col min="7939" max="7939" width="21.36328125" style="50" bestFit="1" customWidth="1"/>
    <col min="7940" max="7940" width="12.90625" style="50" bestFit="1" customWidth="1"/>
    <col min="7941" max="7941" width="11.1796875" style="50" customWidth="1"/>
    <col min="7942" max="7942" width="13.08984375" style="50" bestFit="1" customWidth="1"/>
    <col min="7943" max="8192" width="9" style="50"/>
    <col min="8193" max="8193" width="5.81640625" style="50" bestFit="1" customWidth="1"/>
    <col min="8194" max="8194" width="27.36328125" style="50" bestFit="1" customWidth="1"/>
    <col min="8195" max="8195" width="21.36328125" style="50" bestFit="1" customWidth="1"/>
    <col min="8196" max="8196" width="12.90625" style="50" bestFit="1" customWidth="1"/>
    <col min="8197" max="8197" width="11.1796875" style="50" customWidth="1"/>
    <col min="8198" max="8198" width="13.08984375" style="50" bestFit="1" customWidth="1"/>
    <col min="8199" max="8448" width="9" style="50"/>
    <col min="8449" max="8449" width="5.81640625" style="50" bestFit="1" customWidth="1"/>
    <col min="8450" max="8450" width="27.36328125" style="50" bestFit="1" customWidth="1"/>
    <col min="8451" max="8451" width="21.36328125" style="50" bestFit="1" customWidth="1"/>
    <col min="8452" max="8452" width="12.90625" style="50" bestFit="1" customWidth="1"/>
    <col min="8453" max="8453" width="11.1796875" style="50" customWidth="1"/>
    <col min="8454" max="8454" width="13.08984375" style="50" bestFit="1" customWidth="1"/>
    <col min="8455" max="8704" width="9" style="50"/>
    <col min="8705" max="8705" width="5.81640625" style="50" bestFit="1" customWidth="1"/>
    <col min="8706" max="8706" width="27.36328125" style="50" bestFit="1" customWidth="1"/>
    <col min="8707" max="8707" width="21.36328125" style="50" bestFit="1" customWidth="1"/>
    <col min="8708" max="8708" width="12.90625" style="50" bestFit="1" customWidth="1"/>
    <col min="8709" max="8709" width="11.1796875" style="50" customWidth="1"/>
    <col min="8710" max="8710" width="13.08984375" style="50" bestFit="1" customWidth="1"/>
    <col min="8711" max="8960" width="9" style="50"/>
    <col min="8961" max="8961" width="5.81640625" style="50" bestFit="1" customWidth="1"/>
    <col min="8962" max="8962" width="27.36328125" style="50" bestFit="1" customWidth="1"/>
    <col min="8963" max="8963" width="21.36328125" style="50" bestFit="1" customWidth="1"/>
    <col min="8964" max="8964" width="12.90625" style="50" bestFit="1" customWidth="1"/>
    <col min="8965" max="8965" width="11.1796875" style="50" customWidth="1"/>
    <col min="8966" max="8966" width="13.08984375" style="50" bestFit="1" customWidth="1"/>
    <col min="8967" max="9216" width="9" style="50"/>
    <col min="9217" max="9217" width="5.81640625" style="50" bestFit="1" customWidth="1"/>
    <col min="9218" max="9218" width="27.36328125" style="50" bestFit="1" customWidth="1"/>
    <col min="9219" max="9219" width="21.36328125" style="50" bestFit="1" customWidth="1"/>
    <col min="9220" max="9220" width="12.90625" style="50" bestFit="1" customWidth="1"/>
    <col min="9221" max="9221" width="11.1796875" style="50" customWidth="1"/>
    <col min="9222" max="9222" width="13.08984375" style="50" bestFit="1" customWidth="1"/>
    <col min="9223" max="9472" width="9" style="50"/>
    <col min="9473" max="9473" width="5.81640625" style="50" bestFit="1" customWidth="1"/>
    <col min="9474" max="9474" width="27.36328125" style="50" bestFit="1" customWidth="1"/>
    <col min="9475" max="9475" width="21.36328125" style="50" bestFit="1" customWidth="1"/>
    <col min="9476" max="9476" width="12.90625" style="50" bestFit="1" customWidth="1"/>
    <col min="9477" max="9477" width="11.1796875" style="50" customWidth="1"/>
    <col min="9478" max="9478" width="13.08984375" style="50" bestFit="1" customWidth="1"/>
    <col min="9479" max="9728" width="9" style="50"/>
    <col min="9729" max="9729" width="5.81640625" style="50" bestFit="1" customWidth="1"/>
    <col min="9730" max="9730" width="27.36328125" style="50" bestFit="1" customWidth="1"/>
    <col min="9731" max="9731" width="21.36328125" style="50" bestFit="1" customWidth="1"/>
    <col min="9732" max="9732" width="12.90625" style="50" bestFit="1" customWidth="1"/>
    <col min="9733" max="9733" width="11.1796875" style="50" customWidth="1"/>
    <col min="9734" max="9734" width="13.08984375" style="50" bestFit="1" customWidth="1"/>
    <col min="9735" max="9984" width="9" style="50"/>
    <col min="9985" max="9985" width="5.81640625" style="50" bestFit="1" customWidth="1"/>
    <col min="9986" max="9986" width="27.36328125" style="50" bestFit="1" customWidth="1"/>
    <col min="9987" max="9987" width="21.36328125" style="50" bestFit="1" customWidth="1"/>
    <col min="9988" max="9988" width="12.90625" style="50" bestFit="1" customWidth="1"/>
    <col min="9989" max="9989" width="11.1796875" style="50" customWidth="1"/>
    <col min="9990" max="9990" width="13.08984375" style="50" bestFit="1" customWidth="1"/>
    <col min="9991" max="10240" width="9" style="50"/>
    <col min="10241" max="10241" width="5.81640625" style="50" bestFit="1" customWidth="1"/>
    <col min="10242" max="10242" width="27.36328125" style="50" bestFit="1" customWidth="1"/>
    <col min="10243" max="10243" width="21.36328125" style="50" bestFit="1" customWidth="1"/>
    <col min="10244" max="10244" width="12.90625" style="50" bestFit="1" customWidth="1"/>
    <col min="10245" max="10245" width="11.1796875" style="50" customWidth="1"/>
    <col min="10246" max="10246" width="13.08984375" style="50" bestFit="1" customWidth="1"/>
    <col min="10247" max="10496" width="9" style="50"/>
    <col min="10497" max="10497" width="5.81640625" style="50" bestFit="1" customWidth="1"/>
    <col min="10498" max="10498" width="27.36328125" style="50" bestFit="1" customWidth="1"/>
    <col min="10499" max="10499" width="21.36328125" style="50" bestFit="1" customWidth="1"/>
    <col min="10500" max="10500" width="12.90625" style="50" bestFit="1" customWidth="1"/>
    <col min="10501" max="10501" width="11.1796875" style="50" customWidth="1"/>
    <col min="10502" max="10502" width="13.08984375" style="50" bestFit="1" customWidth="1"/>
    <col min="10503" max="10752" width="9" style="50"/>
    <col min="10753" max="10753" width="5.81640625" style="50" bestFit="1" customWidth="1"/>
    <col min="10754" max="10754" width="27.36328125" style="50" bestFit="1" customWidth="1"/>
    <col min="10755" max="10755" width="21.36328125" style="50" bestFit="1" customWidth="1"/>
    <col min="10756" max="10756" width="12.90625" style="50" bestFit="1" customWidth="1"/>
    <col min="10757" max="10757" width="11.1796875" style="50" customWidth="1"/>
    <col min="10758" max="10758" width="13.08984375" style="50" bestFit="1" customWidth="1"/>
    <col min="10759" max="11008" width="9" style="50"/>
    <col min="11009" max="11009" width="5.81640625" style="50" bestFit="1" customWidth="1"/>
    <col min="11010" max="11010" width="27.36328125" style="50" bestFit="1" customWidth="1"/>
    <col min="11011" max="11011" width="21.36328125" style="50" bestFit="1" customWidth="1"/>
    <col min="11012" max="11012" width="12.90625" style="50" bestFit="1" customWidth="1"/>
    <col min="11013" max="11013" width="11.1796875" style="50" customWidth="1"/>
    <col min="11014" max="11014" width="13.08984375" style="50" bestFit="1" customWidth="1"/>
    <col min="11015" max="11264" width="9" style="50"/>
    <col min="11265" max="11265" width="5.81640625" style="50" bestFit="1" customWidth="1"/>
    <col min="11266" max="11266" width="27.36328125" style="50" bestFit="1" customWidth="1"/>
    <col min="11267" max="11267" width="21.36328125" style="50" bestFit="1" customWidth="1"/>
    <col min="11268" max="11268" width="12.90625" style="50" bestFit="1" customWidth="1"/>
    <col min="11269" max="11269" width="11.1796875" style="50" customWidth="1"/>
    <col min="11270" max="11270" width="13.08984375" style="50" bestFit="1" customWidth="1"/>
    <col min="11271" max="11520" width="9" style="50"/>
    <col min="11521" max="11521" width="5.81640625" style="50" bestFit="1" customWidth="1"/>
    <col min="11522" max="11522" width="27.36328125" style="50" bestFit="1" customWidth="1"/>
    <col min="11523" max="11523" width="21.36328125" style="50" bestFit="1" customWidth="1"/>
    <col min="11524" max="11524" width="12.90625" style="50" bestFit="1" customWidth="1"/>
    <col min="11525" max="11525" width="11.1796875" style="50" customWidth="1"/>
    <col min="11526" max="11526" width="13.08984375" style="50" bestFit="1" customWidth="1"/>
    <col min="11527" max="11776" width="9" style="50"/>
    <col min="11777" max="11777" width="5.81640625" style="50" bestFit="1" customWidth="1"/>
    <col min="11778" max="11778" width="27.36328125" style="50" bestFit="1" customWidth="1"/>
    <col min="11779" max="11779" width="21.36328125" style="50" bestFit="1" customWidth="1"/>
    <col min="11780" max="11780" width="12.90625" style="50" bestFit="1" customWidth="1"/>
    <col min="11781" max="11781" width="11.1796875" style="50" customWidth="1"/>
    <col min="11782" max="11782" width="13.08984375" style="50" bestFit="1" customWidth="1"/>
    <col min="11783" max="12032" width="9" style="50"/>
    <col min="12033" max="12033" width="5.81640625" style="50" bestFit="1" customWidth="1"/>
    <col min="12034" max="12034" width="27.36328125" style="50" bestFit="1" customWidth="1"/>
    <col min="12035" max="12035" width="21.36328125" style="50" bestFit="1" customWidth="1"/>
    <col min="12036" max="12036" width="12.90625" style="50" bestFit="1" customWidth="1"/>
    <col min="12037" max="12037" width="11.1796875" style="50" customWidth="1"/>
    <col min="12038" max="12038" width="13.08984375" style="50" bestFit="1" customWidth="1"/>
    <col min="12039" max="12288" width="9" style="50"/>
    <col min="12289" max="12289" width="5.81640625" style="50" bestFit="1" customWidth="1"/>
    <col min="12290" max="12290" width="27.36328125" style="50" bestFit="1" customWidth="1"/>
    <col min="12291" max="12291" width="21.36328125" style="50" bestFit="1" customWidth="1"/>
    <col min="12292" max="12292" width="12.90625" style="50" bestFit="1" customWidth="1"/>
    <col min="12293" max="12293" width="11.1796875" style="50" customWidth="1"/>
    <col min="12294" max="12294" width="13.08984375" style="50" bestFit="1" customWidth="1"/>
    <col min="12295" max="12544" width="9" style="50"/>
    <col min="12545" max="12545" width="5.81640625" style="50" bestFit="1" customWidth="1"/>
    <col min="12546" max="12546" width="27.36328125" style="50" bestFit="1" customWidth="1"/>
    <col min="12547" max="12547" width="21.36328125" style="50" bestFit="1" customWidth="1"/>
    <col min="12548" max="12548" width="12.90625" style="50" bestFit="1" customWidth="1"/>
    <col min="12549" max="12549" width="11.1796875" style="50" customWidth="1"/>
    <col min="12550" max="12550" width="13.08984375" style="50" bestFit="1" customWidth="1"/>
    <col min="12551" max="12800" width="9" style="50"/>
    <col min="12801" max="12801" width="5.81640625" style="50" bestFit="1" customWidth="1"/>
    <col min="12802" max="12802" width="27.36328125" style="50" bestFit="1" customWidth="1"/>
    <col min="12803" max="12803" width="21.36328125" style="50" bestFit="1" customWidth="1"/>
    <col min="12804" max="12804" width="12.90625" style="50" bestFit="1" customWidth="1"/>
    <col min="12805" max="12805" width="11.1796875" style="50" customWidth="1"/>
    <col min="12806" max="12806" width="13.08984375" style="50" bestFit="1" customWidth="1"/>
    <col min="12807" max="13056" width="9" style="50"/>
    <col min="13057" max="13057" width="5.81640625" style="50" bestFit="1" customWidth="1"/>
    <col min="13058" max="13058" width="27.36328125" style="50" bestFit="1" customWidth="1"/>
    <col min="13059" max="13059" width="21.36328125" style="50" bestFit="1" customWidth="1"/>
    <col min="13060" max="13060" width="12.90625" style="50" bestFit="1" customWidth="1"/>
    <col min="13061" max="13061" width="11.1796875" style="50" customWidth="1"/>
    <col min="13062" max="13062" width="13.08984375" style="50" bestFit="1" customWidth="1"/>
    <col min="13063" max="13312" width="9" style="50"/>
    <col min="13313" max="13313" width="5.81640625" style="50" bestFit="1" customWidth="1"/>
    <col min="13314" max="13314" width="27.36328125" style="50" bestFit="1" customWidth="1"/>
    <col min="13315" max="13315" width="21.36328125" style="50" bestFit="1" customWidth="1"/>
    <col min="13316" max="13316" width="12.90625" style="50" bestFit="1" customWidth="1"/>
    <col min="13317" max="13317" width="11.1796875" style="50" customWidth="1"/>
    <col min="13318" max="13318" width="13.08984375" style="50" bestFit="1" customWidth="1"/>
    <col min="13319" max="13568" width="9" style="50"/>
    <col min="13569" max="13569" width="5.81640625" style="50" bestFit="1" customWidth="1"/>
    <col min="13570" max="13570" width="27.36328125" style="50" bestFit="1" customWidth="1"/>
    <col min="13571" max="13571" width="21.36328125" style="50" bestFit="1" customWidth="1"/>
    <col min="13572" max="13572" width="12.90625" style="50" bestFit="1" customWidth="1"/>
    <col min="13573" max="13573" width="11.1796875" style="50" customWidth="1"/>
    <col min="13574" max="13574" width="13.08984375" style="50" bestFit="1" customWidth="1"/>
    <col min="13575" max="13824" width="9" style="50"/>
    <col min="13825" max="13825" width="5.81640625" style="50" bestFit="1" customWidth="1"/>
    <col min="13826" max="13826" width="27.36328125" style="50" bestFit="1" customWidth="1"/>
    <col min="13827" max="13827" width="21.36328125" style="50" bestFit="1" customWidth="1"/>
    <col min="13828" max="13828" width="12.90625" style="50" bestFit="1" customWidth="1"/>
    <col min="13829" max="13829" width="11.1796875" style="50" customWidth="1"/>
    <col min="13830" max="13830" width="13.08984375" style="50" bestFit="1" customWidth="1"/>
    <col min="13831" max="14080" width="9" style="50"/>
    <col min="14081" max="14081" width="5.81640625" style="50" bestFit="1" customWidth="1"/>
    <col min="14082" max="14082" width="27.36328125" style="50" bestFit="1" customWidth="1"/>
    <col min="14083" max="14083" width="21.36328125" style="50" bestFit="1" customWidth="1"/>
    <col min="14084" max="14084" width="12.90625" style="50" bestFit="1" customWidth="1"/>
    <col min="14085" max="14085" width="11.1796875" style="50" customWidth="1"/>
    <col min="14086" max="14086" width="13.08984375" style="50" bestFit="1" customWidth="1"/>
    <col min="14087" max="14336" width="9" style="50"/>
    <col min="14337" max="14337" width="5.81640625" style="50" bestFit="1" customWidth="1"/>
    <col min="14338" max="14338" width="27.36328125" style="50" bestFit="1" customWidth="1"/>
    <col min="14339" max="14339" width="21.36328125" style="50" bestFit="1" customWidth="1"/>
    <col min="14340" max="14340" width="12.90625" style="50" bestFit="1" customWidth="1"/>
    <col min="14341" max="14341" width="11.1796875" style="50" customWidth="1"/>
    <col min="14342" max="14342" width="13.08984375" style="50" bestFit="1" customWidth="1"/>
    <col min="14343" max="14592" width="9" style="50"/>
    <col min="14593" max="14593" width="5.81640625" style="50" bestFit="1" customWidth="1"/>
    <col min="14594" max="14594" width="27.36328125" style="50" bestFit="1" customWidth="1"/>
    <col min="14595" max="14595" width="21.36328125" style="50" bestFit="1" customWidth="1"/>
    <col min="14596" max="14596" width="12.90625" style="50" bestFit="1" customWidth="1"/>
    <col min="14597" max="14597" width="11.1796875" style="50" customWidth="1"/>
    <col min="14598" max="14598" width="13.08984375" style="50" bestFit="1" customWidth="1"/>
    <col min="14599" max="14848" width="9" style="50"/>
    <col min="14849" max="14849" width="5.81640625" style="50" bestFit="1" customWidth="1"/>
    <col min="14850" max="14850" width="27.36328125" style="50" bestFit="1" customWidth="1"/>
    <col min="14851" max="14851" width="21.36328125" style="50" bestFit="1" customWidth="1"/>
    <col min="14852" max="14852" width="12.90625" style="50" bestFit="1" customWidth="1"/>
    <col min="14853" max="14853" width="11.1796875" style="50" customWidth="1"/>
    <col min="14854" max="14854" width="13.08984375" style="50" bestFit="1" customWidth="1"/>
    <col min="14855" max="15104" width="9" style="50"/>
    <col min="15105" max="15105" width="5.81640625" style="50" bestFit="1" customWidth="1"/>
    <col min="15106" max="15106" width="27.36328125" style="50" bestFit="1" customWidth="1"/>
    <col min="15107" max="15107" width="21.36328125" style="50" bestFit="1" customWidth="1"/>
    <col min="15108" max="15108" width="12.90625" style="50" bestFit="1" customWidth="1"/>
    <col min="15109" max="15109" width="11.1796875" style="50" customWidth="1"/>
    <col min="15110" max="15110" width="13.08984375" style="50" bestFit="1" customWidth="1"/>
    <col min="15111" max="15360" width="9" style="50"/>
    <col min="15361" max="15361" width="5.81640625" style="50" bestFit="1" customWidth="1"/>
    <col min="15362" max="15362" width="27.36328125" style="50" bestFit="1" customWidth="1"/>
    <col min="15363" max="15363" width="21.36328125" style="50" bestFit="1" customWidth="1"/>
    <col min="15364" max="15364" width="12.90625" style="50" bestFit="1" customWidth="1"/>
    <col min="15365" max="15365" width="11.1796875" style="50" customWidth="1"/>
    <col min="15366" max="15366" width="13.08984375" style="50" bestFit="1" customWidth="1"/>
    <col min="15367" max="15616" width="9" style="50"/>
    <col min="15617" max="15617" width="5.81640625" style="50" bestFit="1" customWidth="1"/>
    <col min="15618" max="15618" width="27.36328125" style="50" bestFit="1" customWidth="1"/>
    <col min="15619" max="15619" width="21.36328125" style="50" bestFit="1" customWidth="1"/>
    <col min="15620" max="15620" width="12.90625" style="50" bestFit="1" customWidth="1"/>
    <col min="15621" max="15621" width="11.1796875" style="50" customWidth="1"/>
    <col min="15622" max="15622" width="13.08984375" style="50" bestFit="1" customWidth="1"/>
    <col min="15623" max="15872" width="9" style="50"/>
    <col min="15873" max="15873" width="5.81640625" style="50" bestFit="1" customWidth="1"/>
    <col min="15874" max="15874" width="27.36328125" style="50" bestFit="1" customWidth="1"/>
    <col min="15875" max="15875" width="21.36328125" style="50" bestFit="1" customWidth="1"/>
    <col min="15876" max="15876" width="12.90625" style="50" bestFit="1" customWidth="1"/>
    <col min="15877" max="15877" width="11.1796875" style="50" customWidth="1"/>
    <col min="15878" max="15878" width="13.08984375" style="50" bestFit="1" customWidth="1"/>
    <col min="15879" max="16128" width="9" style="50"/>
    <col min="16129" max="16129" width="5.81640625" style="50" bestFit="1" customWidth="1"/>
    <col min="16130" max="16130" width="27.36328125" style="50" bestFit="1" customWidth="1"/>
    <col min="16131" max="16131" width="21.36328125" style="50" bestFit="1" customWidth="1"/>
    <col min="16132" max="16132" width="12.90625" style="50" bestFit="1" customWidth="1"/>
    <col min="16133" max="16133" width="11.1796875" style="50" customWidth="1"/>
    <col min="16134" max="16134" width="13.08984375" style="50" bestFit="1" customWidth="1"/>
    <col min="16135" max="16384" width="9" style="50"/>
  </cols>
  <sheetData>
    <row r="1" spans="1:6" ht="13.5" customHeight="1" x14ac:dyDescent="0.2">
      <c r="A1" s="50" t="s">
        <v>80</v>
      </c>
      <c r="E1" s="51"/>
    </row>
    <row r="2" spans="1:6" ht="13.5" customHeight="1" thickBot="1" x14ac:dyDescent="0.25">
      <c r="A2" s="52" t="s">
        <v>81</v>
      </c>
      <c r="E2" s="53" t="s">
        <v>82</v>
      </c>
    </row>
    <row r="3" spans="1:6" ht="13.5" customHeight="1" x14ac:dyDescent="0.2">
      <c r="A3" s="72" t="s">
        <v>83</v>
      </c>
      <c r="B3" s="75" t="s">
        <v>84</v>
      </c>
      <c r="C3" s="76"/>
      <c r="D3" s="79" t="s">
        <v>85</v>
      </c>
      <c r="E3" s="75" t="s">
        <v>86</v>
      </c>
      <c r="F3" s="81" t="s">
        <v>87</v>
      </c>
    </row>
    <row r="4" spans="1:6" ht="13.5" customHeight="1" x14ac:dyDescent="0.2">
      <c r="A4" s="73"/>
      <c r="B4" s="77"/>
      <c r="C4" s="78"/>
      <c r="D4" s="80"/>
      <c r="E4" s="77"/>
      <c r="F4" s="82"/>
    </row>
    <row r="5" spans="1:6" ht="27" customHeight="1" x14ac:dyDescent="0.2">
      <c r="A5" s="74"/>
      <c r="B5" s="83" t="s">
        <v>88</v>
      </c>
      <c r="C5" s="84"/>
      <c r="D5" s="54" t="s">
        <v>89</v>
      </c>
      <c r="E5" s="55" t="s">
        <v>90</v>
      </c>
      <c r="F5" s="56" t="s">
        <v>91</v>
      </c>
    </row>
    <row r="6" spans="1:6" ht="13.5" customHeight="1" x14ac:dyDescent="0.2">
      <c r="A6" s="57">
        <v>23</v>
      </c>
      <c r="B6" s="58" t="s">
        <v>92</v>
      </c>
      <c r="C6" s="59" t="s">
        <v>93</v>
      </c>
      <c r="D6" s="60" t="s">
        <v>94</v>
      </c>
      <c r="E6" s="61" t="s">
        <v>95</v>
      </c>
      <c r="F6" s="62" t="s">
        <v>96</v>
      </c>
    </row>
    <row r="7" spans="1:6" ht="13.5" customHeight="1" x14ac:dyDescent="0.2">
      <c r="A7" s="57">
        <v>24</v>
      </c>
      <c r="B7" s="58" t="s">
        <v>97</v>
      </c>
      <c r="C7" s="59" t="s">
        <v>98</v>
      </c>
      <c r="D7" s="60" t="s">
        <v>99</v>
      </c>
      <c r="E7" s="61" t="s">
        <v>100</v>
      </c>
      <c r="F7" s="62" t="s">
        <v>101</v>
      </c>
    </row>
    <row r="8" spans="1:6" ht="13.5" customHeight="1" x14ac:dyDescent="0.2">
      <c r="A8" s="57">
        <v>25</v>
      </c>
      <c r="B8" s="58" t="s">
        <v>102</v>
      </c>
      <c r="C8" s="59" t="s">
        <v>103</v>
      </c>
      <c r="D8" s="60" t="s">
        <v>94</v>
      </c>
      <c r="E8" s="61" t="s">
        <v>104</v>
      </c>
      <c r="F8" s="62" t="s">
        <v>105</v>
      </c>
    </row>
    <row r="9" spans="1:6" ht="13.5" customHeight="1" x14ac:dyDescent="0.2">
      <c r="A9" s="57">
        <v>26</v>
      </c>
      <c r="B9" s="58" t="s">
        <v>106</v>
      </c>
      <c r="C9" s="59" t="s">
        <v>107</v>
      </c>
      <c r="D9" s="60" t="s">
        <v>94</v>
      </c>
      <c r="E9" s="61" t="s">
        <v>108</v>
      </c>
      <c r="F9" s="62" t="s">
        <v>109</v>
      </c>
    </row>
    <row r="10" spans="1:6" ht="13.5" customHeight="1" x14ac:dyDescent="0.2">
      <c r="A10" s="57">
        <v>27</v>
      </c>
      <c r="B10" s="58" t="s">
        <v>110</v>
      </c>
      <c r="C10" s="59" t="s">
        <v>111</v>
      </c>
      <c r="D10" s="60" t="s">
        <v>99</v>
      </c>
      <c r="E10" s="61" t="s">
        <v>112</v>
      </c>
      <c r="F10" s="62" t="s">
        <v>113</v>
      </c>
    </row>
    <row r="11" spans="1:6" ht="13.5" customHeight="1" x14ac:dyDescent="0.2">
      <c r="A11" s="57">
        <v>28</v>
      </c>
      <c r="B11" s="58" t="s">
        <v>114</v>
      </c>
      <c r="C11" s="59" t="s">
        <v>115</v>
      </c>
      <c r="D11" s="60" t="s">
        <v>116</v>
      </c>
      <c r="E11" s="61" t="s">
        <v>117</v>
      </c>
      <c r="F11" s="62" t="s">
        <v>118</v>
      </c>
    </row>
    <row r="12" spans="1:6" ht="13.5" customHeight="1" x14ac:dyDescent="0.2">
      <c r="A12" s="57">
        <v>29</v>
      </c>
      <c r="B12" s="58" t="s">
        <v>119</v>
      </c>
      <c r="C12" s="59" t="s">
        <v>120</v>
      </c>
      <c r="D12" s="60" t="s">
        <v>116</v>
      </c>
      <c r="E12" s="61" t="s">
        <v>121</v>
      </c>
      <c r="F12" s="62" t="s">
        <v>122</v>
      </c>
    </row>
    <row r="13" spans="1:6" ht="13.5" customHeight="1" x14ac:dyDescent="0.2">
      <c r="A13" s="57">
        <v>30</v>
      </c>
      <c r="B13" s="58" t="s">
        <v>123</v>
      </c>
      <c r="C13" s="59" t="s">
        <v>124</v>
      </c>
      <c r="D13" s="60" t="s">
        <v>125</v>
      </c>
      <c r="E13" s="61" t="s">
        <v>126</v>
      </c>
      <c r="F13" s="62" t="s">
        <v>127</v>
      </c>
    </row>
    <row r="14" spans="1:6" ht="13.5" customHeight="1" x14ac:dyDescent="0.2">
      <c r="A14" s="57">
        <v>31</v>
      </c>
      <c r="B14" s="58" t="s">
        <v>128</v>
      </c>
      <c r="C14" s="59" t="s">
        <v>129</v>
      </c>
      <c r="D14" s="60" t="s">
        <v>94</v>
      </c>
      <c r="E14" s="61" t="s">
        <v>130</v>
      </c>
      <c r="F14" s="62" t="s">
        <v>131</v>
      </c>
    </row>
    <row r="15" spans="1:6" ht="13.5" customHeight="1" x14ac:dyDescent="0.2">
      <c r="A15" s="57">
        <v>32</v>
      </c>
      <c r="B15" s="58" t="s">
        <v>132</v>
      </c>
      <c r="C15" s="59" t="s">
        <v>133</v>
      </c>
      <c r="D15" s="60" t="s">
        <v>99</v>
      </c>
      <c r="E15" s="61" t="s">
        <v>134</v>
      </c>
      <c r="F15" s="62" t="s">
        <v>135</v>
      </c>
    </row>
    <row r="16" spans="1:6" ht="13.5" customHeight="1" x14ac:dyDescent="0.2">
      <c r="A16" s="57">
        <v>33</v>
      </c>
      <c r="B16" s="58" t="s">
        <v>136</v>
      </c>
      <c r="C16" s="59" t="s">
        <v>137</v>
      </c>
      <c r="D16" s="60" t="s">
        <v>94</v>
      </c>
      <c r="E16" s="61" t="s">
        <v>138</v>
      </c>
      <c r="F16" s="62" t="s">
        <v>139</v>
      </c>
    </row>
    <row r="17" spans="1:6" ht="13.5" customHeight="1" x14ac:dyDescent="0.2">
      <c r="A17" s="57">
        <v>34</v>
      </c>
      <c r="B17" s="58" t="s">
        <v>123</v>
      </c>
      <c r="C17" s="59" t="s">
        <v>124</v>
      </c>
      <c r="D17" s="60" t="s">
        <v>140</v>
      </c>
      <c r="E17" s="61" t="s">
        <v>141</v>
      </c>
      <c r="F17" s="62" t="s">
        <v>142</v>
      </c>
    </row>
    <row r="18" spans="1:6" ht="13.5" customHeight="1" x14ac:dyDescent="0.2">
      <c r="A18" s="57">
        <v>35</v>
      </c>
      <c r="B18" s="58" t="s">
        <v>143</v>
      </c>
      <c r="C18" s="59" t="s">
        <v>144</v>
      </c>
      <c r="D18" s="60" t="s">
        <v>94</v>
      </c>
      <c r="E18" s="61" t="s">
        <v>145</v>
      </c>
      <c r="F18" s="62" t="s">
        <v>67</v>
      </c>
    </row>
    <row r="19" spans="1:6" ht="13.5" customHeight="1" x14ac:dyDescent="0.2">
      <c r="A19" s="57">
        <v>36</v>
      </c>
      <c r="B19" s="58" t="s">
        <v>146</v>
      </c>
      <c r="C19" s="59" t="s">
        <v>147</v>
      </c>
      <c r="D19" s="60" t="s">
        <v>116</v>
      </c>
      <c r="E19" s="61" t="s">
        <v>148</v>
      </c>
      <c r="F19" s="62" t="s">
        <v>69</v>
      </c>
    </row>
    <row r="20" spans="1:6" ht="13.5" customHeight="1" x14ac:dyDescent="0.2">
      <c r="A20" s="57">
        <v>37</v>
      </c>
      <c r="B20" s="58" t="s">
        <v>149</v>
      </c>
      <c r="C20" s="59" t="s">
        <v>150</v>
      </c>
      <c r="D20" s="60" t="s">
        <v>140</v>
      </c>
      <c r="E20" s="61" t="s">
        <v>151</v>
      </c>
      <c r="F20" s="62" t="s">
        <v>152</v>
      </c>
    </row>
    <row r="21" spans="1:6" ht="13.5" customHeight="1" x14ac:dyDescent="0.2">
      <c r="A21" s="57">
        <v>38</v>
      </c>
      <c r="B21" s="58" t="s">
        <v>153</v>
      </c>
      <c r="C21" s="59" t="s">
        <v>154</v>
      </c>
      <c r="D21" s="60" t="s">
        <v>94</v>
      </c>
      <c r="E21" s="61" t="s">
        <v>155</v>
      </c>
      <c r="F21" s="62" t="s">
        <v>156</v>
      </c>
    </row>
    <row r="22" spans="1:6" ht="13.5" customHeight="1" x14ac:dyDescent="0.2">
      <c r="A22" s="57">
        <v>39</v>
      </c>
      <c r="B22" s="58" t="s">
        <v>157</v>
      </c>
      <c r="C22" s="59" t="s">
        <v>158</v>
      </c>
      <c r="D22" s="60" t="s">
        <v>99</v>
      </c>
      <c r="E22" s="61" t="s">
        <v>159</v>
      </c>
      <c r="F22" s="62" t="s">
        <v>75</v>
      </c>
    </row>
    <row r="23" spans="1:6" ht="13.5" customHeight="1" x14ac:dyDescent="0.2">
      <c r="A23" s="57">
        <v>40</v>
      </c>
      <c r="B23" s="58" t="s">
        <v>160</v>
      </c>
      <c r="C23" s="59" t="s">
        <v>161</v>
      </c>
      <c r="D23" s="60" t="s">
        <v>94</v>
      </c>
      <c r="E23" s="63" t="s">
        <v>162</v>
      </c>
      <c r="F23" s="62" t="s">
        <v>77</v>
      </c>
    </row>
    <row r="24" spans="1:6" ht="13.5" customHeight="1" thickBot="1" x14ac:dyDescent="0.25">
      <c r="A24" s="64">
        <v>41</v>
      </c>
      <c r="B24" s="65" t="s">
        <v>163</v>
      </c>
      <c r="C24" s="66" t="s">
        <v>164</v>
      </c>
      <c r="D24" s="67" t="s">
        <v>94</v>
      </c>
      <c r="E24" s="68" t="s">
        <v>165</v>
      </c>
      <c r="F24" s="69" t="s">
        <v>79</v>
      </c>
    </row>
    <row r="25" spans="1:6" ht="13.5" customHeight="1" x14ac:dyDescent="0.2"/>
    <row r="26" spans="1:6" ht="13.5" customHeight="1" x14ac:dyDescent="0.2"/>
    <row r="27" spans="1:6" ht="13.5" customHeight="1" x14ac:dyDescent="0.2"/>
    <row r="28" spans="1:6" ht="13.5" customHeight="1" x14ac:dyDescent="0.2"/>
    <row r="29" spans="1:6" ht="13.5" customHeight="1" x14ac:dyDescent="0.2"/>
    <row r="30" spans="1:6" ht="13.5" customHeight="1" x14ac:dyDescent="0.2">
      <c r="A30" s="70"/>
    </row>
    <row r="31" spans="1:6" ht="13.5" customHeight="1" x14ac:dyDescent="0.2"/>
    <row r="32" spans="1:6" ht="13.5" customHeight="1" x14ac:dyDescent="0.2"/>
    <row r="33" spans="1:1" ht="13.5" customHeight="1" x14ac:dyDescent="0.2"/>
    <row r="34" spans="1:1" ht="13.5" customHeight="1" x14ac:dyDescent="0.2"/>
    <row r="35" spans="1:1" ht="13.5" customHeight="1" x14ac:dyDescent="0.2"/>
    <row r="36" spans="1:1" ht="13.5" customHeight="1" x14ac:dyDescent="0.2"/>
    <row r="37" spans="1:1" ht="13.5" customHeight="1" x14ac:dyDescent="0.2"/>
    <row r="38" spans="1:1" ht="13.5" customHeight="1" x14ac:dyDescent="0.2"/>
    <row r="39" spans="1:1" ht="13.5" customHeight="1" x14ac:dyDescent="0.2"/>
    <row r="40" spans="1:1" ht="13.5" customHeight="1" x14ac:dyDescent="0.2"/>
    <row r="41" spans="1:1" ht="13.5" customHeight="1" x14ac:dyDescent="0.2"/>
    <row r="42" spans="1:1" ht="13.5" customHeight="1" x14ac:dyDescent="0.2"/>
    <row r="43" spans="1:1" ht="13.5" customHeight="1" x14ac:dyDescent="0.2"/>
    <row r="44" spans="1:1" ht="13.5" customHeight="1" x14ac:dyDescent="0.2"/>
    <row r="45" spans="1:1" ht="13.5" customHeight="1" x14ac:dyDescent="0.2"/>
    <row r="46" spans="1:1" ht="13.5" customHeight="1" x14ac:dyDescent="0.2">
      <c r="A46" s="70"/>
    </row>
    <row r="47" spans="1:1" ht="13.5" customHeight="1" x14ac:dyDescent="0.2"/>
    <row r="48" spans="1:1" ht="13.5" customHeight="1" x14ac:dyDescent="0.2"/>
    <row r="49" spans="1:1" ht="13.5" customHeight="1" x14ac:dyDescent="0.2"/>
    <row r="50" spans="1:1" ht="13.5" customHeight="1" x14ac:dyDescent="0.2"/>
    <row r="51" spans="1:1" ht="13.5" customHeight="1" x14ac:dyDescent="0.2"/>
    <row r="52" spans="1:1" ht="13.5" customHeight="1" x14ac:dyDescent="0.2"/>
    <row r="53" spans="1:1" ht="13.5" customHeight="1" x14ac:dyDescent="0.2"/>
    <row r="54" spans="1:1" ht="13.5" customHeight="1" x14ac:dyDescent="0.2">
      <c r="A54" s="70"/>
    </row>
    <row r="55" spans="1:1" ht="13.5" customHeight="1" x14ac:dyDescent="0.2"/>
    <row r="56" spans="1:1" ht="13.5" customHeight="1" x14ac:dyDescent="0.2"/>
    <row r="57" spans="1:1" ht="13.5" customHeight="1" x14ac:dyDescent="0.2"/>
    <row r="58" spans="1:1" ht="13.5" customHeight="1" x14ac:dyDescent="0.2"/>
    <row r="59" spans="1:1" ht="13.5" customHeight="1" x14ac:dyDescent="0.2"/>
    <row r="60" spans="1:1" ht="13.5" customHeight="1" x14ac:dyDescent="0.2"/>
    <row r="61" spans="1:1" ht="13.5" customHeight="1" x14ac:dyDescent="0.2"/>
    <row r="62" spans="1:1" ht="13.5" customHeight="1" x14ac:dyDescent="0.2">
      <c r="A62" s="70"/>
    </row>
    <row r="63" spans="1:1" ht="13.5" customHeight="1" x14ac:dyDescent="0.2"/>
    <row r="64" spans="1:1" ht="13.5" customHeight="1" x14ac:dyDescent="0.2"/>
    <row r="65" spans="1:1" ht="13.5" customHeight="1" x14ac:dyDescent="0.2"/>
    <row r="66" spans="1:1" ht="13.5" customHeight="1" x14ac:dyDescent="0.2"/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>
      <c r="A70" s="70"/>
    </row>
    <row r="71" spans="1:1" ht="13.5" customHeight="1" x14ac:dyDescent="0.2"/>
    <row r="72" spans="1:1" ht="13.5" customHeight="1" x14ac:dyDescent="0.2"/>
    <row r="73" spans="1:1" ht="13.5" customHeight="1" x14ac:dyDescent="0.2"/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>
      <c r="A78" s="70"/>
    </row>
    <row r="79" spans="1:1" ht="13.5" customHeight="1" x14ac:dyDescent="0.2"/>
    <row r="80" spans="1:1" ht="13.5" customHeight="1" x14ac:dyDescent="0.2"/>
    <row r="81" spans="1:1" ht="13.5" customHeight="1" x14ac:dyDescent="0.2"/>
    <row r="82" spans="1:1" ht="13.5" customHeight="1" x14ac:dyDescent="0.2"/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>
      <c r="A86" s="70"/>
    </row>
    <row r="87" spans="1:1" ht="13.5" customHeight="1" x14ac:dyDescent="0.2"/>
    <row r="88" spans="1:1" ht="13.5" customHeight="1" x14ac:dyDescent="0.2"/>
    <row r="89" spans="1:1" ht="13.5" customHeight="1" x14ac:dyDescent="0.2"/>
    <row r="90" spans="1:1" ht="13.5" customHeight="1" x14ac:dyDescent="0.2"/>
    <row r="91" spans="1:1" ht="13.5" customHeight="1" x14ac:dyDescent="0.2"/>
    <row r="92" spans="1:1" ht="13.5" customHeight="1" x14ac:dyDescent="0.2"/>
    <row r="93" spans="1:1" ht="13.5" customHeight="1" x14ac:dyDescent="0.2"/>
    <row r="94" spans="1:1" ht="13.5" customHeight="1" x14ac:dyDescent="0.2">
      <c r="A94" s="70"/>
    </row>
    <row r="95" spans="1:1" ht="13.5" customHeight="1" x14ac:dyDescent="0.2"/>
    <row r="96" spans="1:1" ht="13.5" customHeight="1" x14ac:dyDescent="0.2"/>
    <row r="97" spans="1:1" ht="13.5" customHeight="1" x14ac:dyDescent="0.2"/>
    <row r="98" spans="1:1" ht="13.5" customHeight="1" x14ac:dyDescent="0.2"/>
    <row r="99" spans="1:1" ht="13.5" customHeight="1" x14ac:dyDescent="0.2"/>
    <row r="100" spans="1:1" ht="13.5" customHeight="1" x14ac:dyDescent="0.2"/>
    <row r="101" spans="1:1" ht="13.5" customHeight="1" x14ac:dyDescent="0.2"/>
    <row r="102" spans="1:1" ht="13.5" customHeight="1" x14ac:dyDescent="0.2">
      <c r="A102" s="70"/>
    </row>
    <row r="103" spans="1:1" ht="13.5" customHeight="1" x14ac:dyDescent="0.2"/>
    <row r="104" spans="1:1" ht="13.5" customHeight="1" x14ac:dyDescent="0.2"/>
    <row r="105" spans="1:1" ht="13.5" customHeight="1" x14ac:dyDescent="0.2"/>
    <row r="106" spans="1:1" ht="13.5" customHeight="1" x14ac:dyDescent="0.2"/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>
      <c r="A110" s="70"/>
    </row>
    <row r="111" spans="1:1" ht="13.5" customHeight="1" x14ac:dyDescent="0.2"/>
    <row r="112" spans="1:1" ht="13.5" customHeight="1" x14ac:dyDescent="0.2"/>
    <row r="113" spans="1:1" ht="13.5" customHeight="1" x14ac:dyDescent="0.2"/>
    <row r="114" spans="1:1" ht="13.5" customHeight="1" x14ac:dyDescent="0.2"/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>
      <c r="A118" s="70"/>
    </row>
    <row r="119" spans="1:1" ht="13.5" customHeight="1" x14ac:dyDescent="0.2"/>
    <row r="120" spans="1:1" ht="13.5" customHeight="1" x14ac:dyDescent="0.2"/>
    <row r="121" spans="1:1" ht="13.5" customHeight="1" x14ac:dyDescent="0.2"/>
    <row r="122" spans="1:1" ht="13.5" customHeight="1" x14ac:dyDescent="0.2"/>
    <row r="123" spans="1:1" ht="13.5" customHeight="1" x14ac:dyDescent="0.2"/>
    <row r="124" spans="1:1" ht="13.5" customHeight="1" x14ac:dyDescent="0.2"/>
    <row r="125" spans="1:1" ht="13.5" customHeight="1" x14ac:dyDescent="0.2"/>
    <row r="126" spans="1:1" ht="13.5" customHeight="1" x14ac:dyDescent="0.2">
      <c r="A126" s="70"/>
    </row>
    <row r="127" spans="1:1" ht="13.5" customHeight="1" x14ac:dyDescent="0.2"/>
    <row r="128" spans="1:1" ht="13.5" customHeight="1" x14ac:dyDescent="0.2"/>
    <row r="129" spans="1:1" ht="13.5" customHeight="1" x14ac:dyDescent="0.2"/>
    <row r="130" spans="1:1" ht="13.5" customHeight="1" x14ac:dyDescent="0.2"/>
    <row r="131" spans="1:1" ht="13.5" customHeight="1" x14ac:dyDescent="0.2"/>
    <row r="132" spans="1:1" ht="13.5" customHeight="1" x14ac:dyDescent="0.2"/>
    <row r="133" spans="1:1" ht="13.5" customHeight="1" x14ac:dyDescent="0.2"/>
    <row r="134" spans="1:1" ht="13.5" customHeight="1" x14ac:dyDescent="0.2"/>
    <row r="135" spans="1:1" ht="13.5" customHeight="1" x14ac:dyDescent="0.2">
      <c r="A135" s="71"/>
    </row>
  </sheetData>
  <mergeCells count="6">
    <mergeCell ref="A3:A5"/>
    <mergeCell ref="B3:C4"/>
    <mergeCell ref="D3:D4"/>
    <mergeCell ref="E3:E4"/>
    <mergeCell ref="F3:F4"/>
    <mergeCell ref="B5:C5"/>
  </mergeCells>
  <phoneticPr fontId="6"/>
  <hyperlinks>
    <hyperlink ref="B6" location="モデル指数!A6" display="店舗付き集合住宅" xr:uid="{23498391-D8F1-460A-A645-37265718F9DE}"/>
    <hyperlink ref="B7" location="モデル指数!A30" display="小劇場付ワンルームマンション" xr:uid="{9C861FF5-3034-4FC0-B7BF-A6CF46174F7A}"/>
    <hyperlink ref="B8" location="モデル指数!A50" display="事務所ビル" xr:uid="{9EF56FD0-F957-4768-BBBD-68570F145B88}"/>
    <hyperlink ref="B9" location="モデル指数!A70" display="事務所・店舗ビル" xr:uid="{919C37E5-1AA9-4920-9AEA-1269171A4D47}"/>
    <hyperlink ref="B10" location="モデル指数!A95" display="体育館" xr:uid="{8D1AE2A4-8188-4945-A60D-E6A736F798CB}"/>
    <hyperlink ref="B11" location="モデル指数!A119" display="大学（情報系）" xr:uid="{CCC47C22-7832-459E-8D70-686D2A7A9BFE}"/>
    <hyperlink ref="B12" location="モデル指数!A139" display="化学製品工場" xr:uid="{75ED10CF-4AC6-4773-9334-0781830D6597}"/>
    <hyperlink ref="B13" location="モデル指数!A159" display="大規模倉庫" xr:uid="{12B13D84-E4DC-463B-8C1D-6BEC5423F386}"/>
    <hyperlink ref="B14" location="モデル指数!A184" display="低層集合住宅" xr:uid="{EE7FA2A0-7FF2-4169-A77C-5D6470F2ECF6}"/>
    <hyperlink ref="B15" location="モデル指数!A208" display="事務所ビル" xr:uid="{066CCFAD-07EA-44E7-BFF2-03AD9F249F85}"/>
    <hyperlink ref="B16" location="モデル指数!A228" display="店舗" xr:uid="{BA11ECCE-97D3-4D93-9174-9BAE44FF3F96}"/>
    <hyperlink ref="B17" location="モデル指数!A248" display="総合病院" xr:uid="{BC01AE20-7EB4-4A42-B638-1222BAC17CF9}"/>
    <hyperlink ref="B18" location="モデル指数!A273" display="ホテル(ビジネス系)" xr:uid="{9E973420-DFA6-4AA9-992B-630818584E5F}"/>
    <hyperlink ref="B19" location="モデル指数!A297" display="図書館" xr:uid="{519029C8-56D1-4619-ACBF-1FE7C5050344}"/>
    <hyperlink ref="B20" location="モデル指数!A317" display="保育園" xr:uid="{2E13AE94-5820-42DB-9DD9-EC1D4AD8846B}"/>
    <hyperlink ref="B21" location="モデル指数!A346" display="寄宿舎" xr:uid="{7C4B69D6-0141-4733-A566-B62D9D94AA5F}"/>
    <hyperlink ref="B22" location="モデル指数!A362" display="小学校" xr:uid="{EA8441D5-83B0-4906-9284-4ED58EA25631}"/>
    <hyperlink ref="B23" location="モデル指数!A386" display="小学校" xr:uid="{E7F9B861-7990-4C92-A94B-9D118FE1CE0A}"/>
    <hyperlink ref="B24" location="モデル指数!A406" display="小学校" xr:uid="{99CB79B8-899D-437E-A1AA-CDDCCECB787F}"/>
  </hyperlink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37FA-E6F7-41B9-93DB-6A2C460FD5BC}">
  <dimension ref="A3:V427"/>
  <sheetViews>
    <sheetView showGridLines="0" zoomScale="80" zoomScaleNormal="80" workbookViewId="0"/>
  </sheetViews>
  <sheetFormatPr defaultColWidth="9" defaultRowHeight="13" x14ac:dyDescent="0.2"/>
  <cols>
    <col min="1" max="2" width="3.36328125" style="1" customWidth="1"/>
    <col min="3" max="3" width="7.08984375" style="1" customWidth="1"/>
    <col min="4" max="14" width="11.90625" style="1" customWidth="1"/>
    <col min="15" max="22" width="8.6328125" style="1" customWidth="1"/>
    <col min="23" max="16384" width="9" style="1"/>
  </cols>
  <sheetData>
    <row r="3" spans="1:22" x14ac:dyDescent="0.2">
      <c r="N3" s="2"/>
    </row>
    <row r="4" spans="1:22" ht="16.5" x14ac:dyDescent="0.25">
      <c r="B4" s="3"/>
      <c r="D4" s="3"/>
      <c r="M4" s="4"/>
      <c r="N4" s="5"/>
    </row>
    <row r="5" spans="1:22" ht="16.5" x14ac:dyDescent="0.25">
      <c r="A5" s="3" t="s">
        <v>0</v>
      </c>
      <c r="M5" s="4"/>
      <c r="N5" s="5"/>
    </row>
    <row r="6" spans="1:22" x14ac:dyDescent="0.2">
      <c r="A6" s="6">
        <v>23</v>
      </c>
      <c r="B6" s="7" t="s">
        <v>1</v>
      </c>
      <c r="C6" s="8"/>
      <c r="D6" s="9"/>
      <c r="E6" s="8" t="s">
        <v>2</v>
      </c>
      <c r="F6" s="8"/>
      <c r="G6" s="8"/>
      <c r="H6" s="8"/>
      <c r="I6" s="8"/>
      <c r="J6" s="8"/>
      <c r="K6" s="6" t="s">
        <v>3</v>
      </c>
      <c r="L6" s="10">
        <v>40817</v>
      </c>
      <c r="M6" s="11" t="s">
        <v>4</v>
      </c>
      <c r="N6" s="12" t="s">
        <v>5</v>
      </c>
    </row>
    <row r="7" spans="1:22" x14ac:dyDescent="0.2">
      <c r="A7" s="13"/>
      <c r="B7" s="14"/>
      <c r="C7" s="15" t="s">
        <v>6</v>
      </c>
      <c r="D7" s="16" t="s">
        <v>7</v>
      </c>
      <c r="E7" s="16" t="s">
        <v>8</v>
      </c>
      <c r="F7" s="17" t="s">
        <v>9</v>
      </c>
      <c r="G7" s="18"/>
      <c r="H7" s="8"/>
      <c r="I7" s="8"/>
      <c r="J7" s="9"/>
      <c r="K7" s="19" t="s">
        <v>10</v>
      </c>
      <c r="L7" s="8"/>
      <c r="M7" s="8"/>
      <c r="N7" s="9"/>
    </row>
    <row r="8" spans="1:22" x14ac:dyDescent="0.2">
      <c r="A8" s="20"/>
      <c r="B8" s="21"/>
      <c r="C8" s="22" t="s">
        <v>11</v>
      </c>
      <c r="D8" s="23"/>
      <c r="E8" s="24"/>
      <c r="F8" s="24"/>
      <c r="G8" s="16" t="s">
        <v>12</v>
      </c>
      <c r="H8" s="25" t="s">
        <v>13</v>
      </c>
      <c r="I8" s="25" t="s">
        <v>14</v>
      </c>
      <c r="J8" s="25" t="s">
        <v>15</v>
      </c>
      <c r="K8" s="26"/>
      <c r="L8" s="25" t="s">
        <v>16</v>
      </c>
      <c r="M8" s="25" t="s">
        <v>17</v>
      </c>
      <c r="N8" s="25" t="s">
        <v>18</v>
      </c>
      <c r="O8" s="27"/>
      <c r="P8" s="27"/>
      <c r="Q8" s="27"/>
      <c r="R8" s="27"/>
      <c r="S8" s="27"/>
      <c r="T8" s="27"/>
      <c r="U8" s="27"/>
      <c r="V8" s="27"/>
    </row>
    <row r="9" spans="1:22" ht="13.5" customHeight="1" x14ac:dyDescent="0.2">
      <c r="A9" s="28" t="s">
        <v>19</v>
      </c>
      <c r="B9" s="21"/>
      <c r="C9" s="29" t="s">
        <v>20</v>
      </c>
      <c r="D9" s="24" t="s">
        <v>21</v>
      </c>
      <c r="E9" s="24" t="s">
        <v>22</v>
      </c>
      <c r="F9" s="24" t="s">
        <v>23</v>
      </c>
      <c r="G9" s="24" t="s">
        <v>24</v>
      </c>
      <c r="H9" s="30" t="s">
        <v>25</v>
      </c>
      <c r="I9" s="30" t="s">
        <v>26</v>
      </c>
      <c r="J9" s="30" t="s">
        <v>27</v>
      </c>
      <c r="K9" s="30" t="s">
        <v>28</v>
      </c>
      <c r="L9" s="30" t="s">
        <v>29</v>
      </c>
      <c r="M9" s="30" t="s">
        <v>30</v>
      </c>
      <c r="N9" s="30" t="s">
        <v>31</v>
      </c>
      <c r="O9" s="31"/>
      <c r="P9" s="31"/>
      <c r="Q9" s="31"/>
      <c r="R9" s="31"/>
      <c r="S9" s="31"/>
      <c r="T9" s="31"/>
      <c r="U9" s="31"/>
      <c r="V9" s="31"/>
    </row>
    <row r="10" spans="1:22" ht="13.5" customHeight="1" x14ac:dyDescent="0.2">
      <c r="A10" s="28" t="s">
        <v>32</v>
      </c>
      <c r="B10" s="21"/>
      <c r="C10" s="29"/>
      <c r="D10" s="32" t="s">
        <v>33</v>
      </c>
      <c r="E10" s="32" t="s">
        <v>33</v>
      </c>
      <c r="F10" s="32" t="s">
        <v>34</v>
      </c>
      <c r="G10" s="32" t="s">
        <v>35</v>
      </c>
      <c r="H10" s="33" t="s">
        <v>36</v>
      </c>
      <c r="I10" s="33" t="s">
        <v>37</v>
      </c>
      <c r="J10" s="33"/>
      <c r="K10" s="33"/>
      <c r="L10" s="33"/>
      <c r="M10" s="33" t="s">
        <v>38</v>
      </c>
      <c r="N10" s="33" t="s">
        <v>39</v>
      </c>
      <c r="O10" s="31"/>
      <c r="P10" s="31"/>
      <c r="Q10" s="31"/>
      <c r="R10" s="31"/>
      <c r="S10" s="31"/>
      <c r="T10" s="31"/>
      <c r="U10" s="31"/>
      <c r="V10" s="31"/>
    </row>
    <row r="11" spans="1:22" x14ac:dyDescent="0.2">
      <c r="A11" s="13" t="str">
        <f>IF(MONTH($C$29)=1,YEAR($C$29)+ROW(A11)-17&amp;"年",YEAR($C$29)+ROW(A11)-16&amp;"年")</f>
        <v>2017年</v>
      </c>
      <c r="B11" s="14"/>
      <c r="C11" s="34" t="s">
        <v>40</v>
      </c>
      <c r="D11" s="35">
        <v>0</v>
      </c>
      <c r="E11" s="35">
        <v>113.98285053559999</v>
      </c>
      <c r="F11" s="35">
        <v>116.5197008423</v>
      </c>
      <c r="G11" s="35">
        <v>116.75682601610001</v>
      </c>
      <c r="H11" s="35">
        <v>106.3290515338</v>
      </c>
      <c r="I11" s="35">
        <v>131.4408714969</v>
      </c>
      <c r="J11" s="35">
        <v>105.1251372182</v>
      </c>
      <c r="K11" s="35">
        <v>107.0960369987</v>
      </c>
      <c r="L11" s="35">
        <v>111.2531608913</v>
      </c>
      <c r="M11" s="35">
        <v>101.91563309270001</v>
      </c>
      <c r="N11" s="36">
        <v>103.3470626797</v>
      </c>
      <c r="O11" s="31"/>
      <c r="P11" s="31"/>
      <c r="Q11" s="31"/>
      <c r="R11" s="31"/>
      <c r="S11" s="31"/>
      <c r="T11" s="31"/>
      <c r="U11" s="31"/>
      <c r="V11" s="31"/>
    </row>
    <row r="12" spans="1:22" x14ac:dyDescent="0.2">
      <c r="A12" s="28" t="str">
        <f>IF(MONTH($C$29)=1,YEAR($C$29)+ROW(A12)-17&amp;"年",YEAR($C$29)+ROW(A12)-16&amp;"年")</f>
        <v>2018年</v>
      </c>
      <c r="C12" s="37" t="s">
        <v>40</v>
      </c>
      <c r="D12" s="38">
        <v>0</v>
      </c>
      <c r="E12" s="38">
        <v>116.9404836671</v>
      </c>
      <c r="F12" s="38">
        <v>120.13723272129999</v>
      </c>
      <c r="G12" s="38">
        <v>118.0088097269</v>
      </c>
      <c r="H12" s="38">
        <v>109.5423541426</v>
      </c>
      <c r="I12" s="38">
        <v>138.0202438206</v>
      </c>
      <c r="J12" s="38">
        <v>106.56881769029999</v>
      </c>
      <c r="K12" s="38">
        <v>108.2622362348</v>
      </c>
      <c r="L12" s="38">
        <v>113.3028574009</v>
      </c>
      <c r="M12" s="38">
        <v>102.49372990649999</v>
      </c>
      <c r="N12" s="39">
        <v>104.09544835059999</v>
      </c>
      <c r="O12" s="31"/>
      <c r="P12" s="31"/>
      <c r="Q12" s="31"/>
      <c r="R12" s="31"/>
      <c r="S12" s="31"/>
      <c r="T12" s="31"/>
      <c r="U12" s="31"/>
      <c r="V12" s="31"/>
    </row>
    <row r="13" spans="1:22" x14ac:dyDescent="0.2">
      <c r="A13" s="28" t="str">
        <f>IF(MONTH($C$29)=1,YEAR($C$29)+ROW(A13)-17&amp;"年",YEAR($C$29)+ROW(A13)-16&amp;"年")</f>
        <v>2019年</v>
      </c>
      <c r="C13" s="37" t="s">
        <v>40</v>
      </c>
      <c r="D13" s="38">
        <v>0</v>
      </c>
      <c r="E13" s="38">
        <v>118.5264370798</v>
      </c>
      <c r="F13" s="38">
        <v>121.74184074119999</v>
      </c>
      <c r="G13" s="38">
        <v>118.7788761953</v>
      </c>
      <c r="H13" s="38">
        <v>110.99535096450001</v>
      </c>
      <c r="I13" s="38">
        <v>139.69361025520001</v>
      </c>
      <c r="J13" s="38">
        <v>108.2792003178</v>
      </c>
      <c r="K13" s="38">
        <v>109.79754779389999</v>
      </c>
      <c r="L13" s="38">
        <v>114.8196041404</v>
      </c>
      <c r="M13" s="38">
        <v>104.0655041688</v>
      </c>
      <c r="N13" s="39">
        <v>105.0842645622</v>
      </c>
      <c r="O13" s="31"/>
      <c r="P13" s="31"/>
      <c r="Q13" s="31"/>
      <c r="R13" s="31"/>
      <c r="S13" s="31"/>
      <c r="T13" s="31"/>
      <c r="U13" s="31"/>
      <c r="V13" s="31"/>
    </row>
    <row r="14" spans="1:22" x14ac:dyDescent="0.2">
      <c r="A14" s="28" t="str">
        <f>IF(MONTH($C$29)=1,YEAR($C$29)+ROW(A14)-17&amp;"年",YEAR($C$29)+ROW(A14)-16&amp;"年")</f>
        <v>2020年</v>
      </c>
      <c r="C14" s="37" t="s">
        <v>40</v>
      </c>
      <c r="D14" s="38">
        <v>0</v>
      </c>
      <c r="E14" s="38">
        <v>118.85433935819999</v>
      </c>
      <c r="F14" s="38">
        <v>121.6347324903</v>
      </c>
      <c r="G14" s="38">
        <v>118.84454525629999</v>
      </c>
      <c r="H14" s="38">
        <v>110.150325083</v>
      </c>
      <c r="I14" s="38">
        <v>136.2110122542</v>
      </c>
      <c r="J14" s="38">
        <v>111.29703755200001</v>
      </c>
      <c r="K14" s="38">
        <v>111.3063776163</v>
      </c>
      <c r="L14" s="38">
        <v>115.52548367510001</v>
      </c>
      <c r="M14" s="38">
        <v>106.664342343</v>
      </c>
      <c r="N14" s="39">
        <v>106.83283223470001</v>
      </c>
      <c r="O14" s="31"/>
      <c r="P14" s="31"/>
      <c r="Q14" s="31"/>
      <c r="R14" s="31"/>
      <c r="S14" s="31"/>
      <c r="T14" s="31"/>
      <c r="U14" s="31"/>
      <c r="V14" s="31"/>
    </row>
    <row r="15" spans="1:22" x14ac:dyDescent="0.2">
      <c r="A15" s="28" t="str">
        <f>IF(MONTH($C$29)=1,YEAR($C$29)+ROW(A15)-17&amp;"年",YEAR($C$29)+ROW(A15)-16&amp;"年")</f>
        <v>2021年</v>
      </c>
      <c r="C15" s="37" t="s">
        <v>40</v>
      </c>
      <c r="D15" s="38">
        <v>0</v>
      </c>
      <c r="E15" s="38">
        <v>121.4438651272</v>
      </c>
      <c r="F15" s="38">
        <v>124.73273295129999</v>
      </c>
      <c r="G15" s="38">
        <v>119.2411277499</v>
      </c>
      <c r="H15" s="38">
        <v>113.6535778688</v>
      </c>
      <c r="I15" s="38">
        <v>142.44946230369999</v>
      </c>
      <c r="J15" s="38">
        <v>111.9618397345</v>
      </c>
      <c r="K15" s="38">
        <v>112.51554192570001</v>
      </c>
      <c r="L15" s="38">
        <v>118.78175867660001</v>
      </c>
      <c r="M15" s="38">
        <v>107.73066305</v>
      </c>
      <c r="N15" s="39">
        <v>106.5630903293</v>
      </c>
      <c r="O15" s="31"/>
      <c r="P15" s="31"/>
      <c r="Q15" s="31"/>
      <c r="R15" s="31"/>
      <c r="S15" s="31"/>
      <c r="T15" s="31"/>
      <c r="U15" s="31"/>
      <c r="V15" s="31"/>
    </row>
    <row r="16" spans="1:22" x14ac:dyDescent="0.2">
      <c r="A16" s="28"/>
      <c r="C16" s="4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1"/>
      <c r="P16" s="31"/>
      <c r="Q16" s="31"/>
      <c r="R16" s="31"/>
      <c r="S16" s="31"/>
      <c r="T16" s="31"/>
      <c r="U16" s="31"/>
      <c r="V16" s="31"/>
    </row>
    <row r="17" spans="1:22" x14ac:dyDescent="0.2">
      <c r="A17" s="28" t="str">
        <f>YEAR($C$29)-1&amp;"年"</f>
        <v>2021年</v>
      </c>
      <c r="C17" s="37" t="str">
        <f t="shared" ref="C17:C27" si="0">MONTH(EDATE($C$29,ROW(C17)-17))&amp;"月"</f>
        <v>7月</v>
      </c>
      <c r="D17" s="38">
        <v>0</v>
      </c>
      <c r="E17" s="38">
        <v>121.76164138571065</v>
      </c>
      <c r="F17" s="38">
        <v>125.07387720254495</v>
      </c>
      <c r="G17" s="38">
        <v>119.41110348400663</v>
      </c>
      <c r="H17" s="38">
        <v>114.04300467906489</v>
      </c>
      <c r="I17" s="38">
        <v>142.87105364168855</v>
      </c>
      <c r="J17" s="38">
        <v>112.25023312167522</v>
      </c>
      <c r="K17" s="38">
        <v>112.76988085472061</v>
      </c>
      <c r="L17" s="38">
        <v>119.299215430063</v>
      </c>
      <c r="M17" s="38">
        <v>107.49106327391652</v>
      </c>
      <c r="N17" s="39">
        <v>106.93554753782733</v>
      </c>
      <c r="O17" s="31"/>
      <c r="P17" s="31"/>
      <c r="Q17" s="31"/>
      <c r="R17" s="31"/>
      <c r="S17" s="31"/>
      <c r="T17" s="31"/>
      <c r="U17" s="31"/>
      <c r="V17" s="31"/>
    </row>
    <row r="18" spans="1:22" x14ac:dyDescent="0.2">
      <c r="A18" s="28" t="str">
        <f t="shared" ref="A18:A28" si="1">IF(C18="1月",YEAR($C$29)&amp;"年","")</f>
        <v/>
      </c>
      <c r="C18" s="37" t="str">
        <f t="shared" si="0"/>
        <v>8月</v>
      </c>
      <c r="D18" s="38">
        <v>0</v>
      </c>
      <c r="E18" s="38">
        <v>122.04817454085791</v>
      </c>
      <c r="F18" s="38">
        <v>125.40740739107086</v>
      </c>
      <c r="G18" s="38">
        <v>119.42040315487155</v>
      </c>
      <c r="H18" s="38">
        <v>114.32426547685435</v>
      </c>
      <c r="I18" s="38">
        <v>143.64917909084781</v>
      </c>
      <c r="J18" s="38">
        <v>112.250733543384</v>
      </c>
      <c r="K18" s="38">
        <v>112.92883068151306</v>
      </c>
      <c r="L18" s="38">
        <v>119.29921543006301</v>
      </c>
      <c r="M18" s="38">
        <v>107.80649534690644</v>
      </c>
      <c r="N18" s="39">
        <v>106.94835177722864</v>
      </c>
      <c r="O18" s="31"/>
      <c r="P18" s="31"/>
      <c r="Q18" s="31"/>
      <c r="R18" s="31"/>
      <c r="S18" s="31"/>
      <c r="T18" s="31"/>
      <c r="U18" s="31"/>
      <c r="V18" s="31"/>
    </row>
    <row r="19" spans="1:22" x14ac:dyDescent="0.2">
      <c r="A19" s="28" t="str">
        <f t="shared" si="1"/>
        <v/>
      </c>
      <c r="C19" s="37" t="str">
        <f t="shared" si="0"/>
        <v>9月</v>
      </c>
      <c r="D19" s="38">
        <v>0</v>
      </c>
      <c r="E19" s="38">
        <v>122.05760731814753</v>
      </c>
      <c r="F19" s="38">
        <v>125.45640599679466</v>
      </c>
      <c r="G19" s="38">
        <v>119.50115882229076</v>
      </c>
      <c r="H19" s="38">
        <v>114.319684217671</v>
      </c>
      <c r="I19" s="38">
        <v>143.75493480752465</v>
      </c>
      <c r="J19" s="38">
        <v>112.25413418785804</v>
      </c>
      <c r="K19" s="38">
        <v>112.83085369869981</v>
      </c>
      <c r="L19" s="38">
        <v>119.29921543006303</v>
      </c>
      <c r="M19" s="38">
        <v>107.80649534690644</v>
      </c>
      <c r="N19" s="39">
        <v>106.38955225249663</v>
      </c>
      <c r="O19" s="31"/>
      <c r="P19" s="31"/>
      <c r="Q19" s="31"/>
      <c r="R19" s="31"/>
      <c r="S19" s="31"/>
      <c r="T19" s="31"/>
      <c r="U19" s="31"/>
      <c r="V19" s="31"/>
    </row>
    <row r="20" spans="1:22" x14ac:dyDescent="0.2">
      <c r="A20" s="28" t="str">
        <f t="shared" si="1"/>
        <v/>
      </c>
      <c r="C20" s="37" t="str">
        <f t="shared" si="0"/>
        <v>10月</v>
      </c>
      <c r="D20" s="38">
        <v>0</v>
      </c>
      <c r="E20" s="38">
        <v>122.07697396361456</v>
      </c>
      <c r="F20" s="38">
        <v>125.50959535091461</v>
      </c>
      <c r="G20" s="38">
        <v>119.61977608884045</v>
      </c>
      <c r="H20" s="38">
        <v>114.3331585093908</v>
      </c>
      <c r="I20" s="38">
        <v>143.86411592930139</v>
      </c>
      <c r="J20" s="38">
        <v>112.25417703964443</v>
      </c>
      <c r="K20" s="38">
        <v>112.75840149021607</v>
      </c>
      <c r="L20" s="38">
        <v>119.29921543006301</v>
      </c>
      <c r="M20" s="38">
        <v>107.9490521213677</v>
      </c>
      <c r="N20" s="39">
        <v>106.4044491597132</v>
      </c>
      <c r="O20" s="31"/>
      <c r="P20" s="31"/>
      <c r="Q20" s="31"/>
      <c r="R20" s="31"/>
      <c r="S20" s="31"/>
      <c r="T20" s="31"/>
      <c r="U20" s="31"/>
      <c r="V20" s="31"/>
    </row>
    <row r="21" spans="1:22" x14ac:dyDescent="0.2">
      <c r="A21" s="28" t="str">
        <f t="shared" si="1"/>
        <v/>
      </c>
      <c r="C21" s="37" t="str">
        <f t="shared" si="0"/>
        <v>11月</v>
      </c>
      <c r="D21" s="38">
        <v>0</v>
      </c>
      <c r="E21" s="38">
        <v>122.88717799247927</v>
      </c>
      <c r="F21" s="38">
        <v>126.46372986256969</v>
      </c>
      <c r="G21" s="38">
        <v>119.91862094778574</v>
      </c>
      <c r="H21" s="38">
        <v>115.21682480624418</v>
      </c>
      <c r="I21" s="38">
        <v>146.02413843603159</v>
      </c>
      <c r="J21" s="38">
        <v>112.25426564842304</v>
      </c>
      <c r="K21" s="38">
        <v>113.177875961788</v>
      </c>
      <c r="L21" s="38">
        <v>120.25941282517431</v>
      </c>
      <c r="M21" s="38">
        <v>109.45603628407947</v>
      </c>
      <c r="N21" s="39">
        <v>106.47985190285542</v>
      </c>
      <c r="O21" s="31"/>
      <c r="P21" s="31"/>
      <c r="Q21" s="31"/>
      <c r="R21" s="31"/>
      <c r="S21" s="31"/>
      <c r="T21" s="31"/>
      <c r="U21" s="31"/>
      <c r="V21" s="31"/>
    </row>
    <row r="22" spans="1:22" x14ac:dyDescent="0.2">
      <c r="A22" s="28" t="str">
        <f t="shared" si="1"/>
        <v/>
      </c>
      <c r="C22" s="37" t="str">
        <f t="shared" si="0"/>
        <v>12月</v>
      </c>
      <c r="D22" s="38">
        <v>0</v>
      </c>
      <c r="E22" s="38">
        <v>123.27802780778046</v>
      </c>
      <c r="F22" s="38">
        <v>126.90793446530878</v>
      </c>
      <c r="G22" s="38">
        <v>119.97356525520189</v>
      </c>
      <c r="H22" s="38">
        <v>115.40268551374243</v>
      </c>
      <c r="I22" s="38">
        <v>146.91224697459268</v>
      </c>
      <c r="J22" s="38">
        <v>112.41640253330566</v>
      </c>
      <c r="K22" s="38">
        <v>113.42388298860625</v>
      </c>
      <c r="L22" s="38">
        <v>120.39808788512796</v>
      </c>
      <c r="M22" s="38">
        <v>109.59919067004412</v>
      </c>
      <c r="N22" s="39">
        <v>106.47985190285542</v>
      </c>
      <c r="O22" s="31"/>
      <c r="P22" s="31"/>
      <c r="Q22" s="31"/>
      <c r="R22" s="31"/>
      <c r="S22" s="31"/>
      <c r="T22" s="31"/>
      <c r="U22" s="31"/>
      <c r="V22" s="31"/>
    </row>
    <row r="23" spans="1:22" x14ac:dyDescent="0.2">
      <c r="A23" s="28" t="str">
        <f t="shared" si="1"/>
        <v>2022年</v>
      </c>
      <c r="C23" s="37" t="str">
        <f t="shared" si="0"/>
        <v>1月</v>
      </c>
      <c r="D23" s="38">
        <v>0</v>
      </c>
      <c r="E23" s="38">
        <v>123.50729131261278</v>
      </c>
      <c r="F23" s="38">
        <v>127.22123129880973</v>
      </c>
      <c r="G23" s="38">
        <v>120.02049610509687</v>
      </c>
      <c r="H23" s="38">
        <v>116.08411170789967</v>
      </c>
      <c r="I23" s="38">
        <v>147.54670726805207</v>
      </c>
      <c r="J23" s="38">
        <v>112.41646252580659</v>
      </c>
      <c r="K23" s="38">
        <v>113.42502035454169</v>
      </c>
      <c r="L23" s="38">
        <v>120.6765719100318</v>
      </c>
      <c r="M23" s="38">
        <v>109.61757162242512</v>
      </c>
      <c r="N23" s="39">
        <v>106.77343920444335</v>
      </c>
      <c r="O23" s="31"/>
      <c r="P23" s="31"/>
      <c r="Q23" s="31"/>
      <c r="R23" s="31"/>
      <c r="S23" s="31"/>
      <c r="T23" s="31"/>
      <c r="U23" s="31"/>
      <c r="V23" s="31"/>
    </row>
    <row r="24" spans="1:22" x14ac:dyDescent="0.2">
      <c r="A24" s="28" t="str">
        <f t="shared" si="1"/>
        <v/>
      </c>
      <c r="C24" s="37" t="str">
        <f t="shared" si="0"/>
        <v>2月</v>
      </c>
      <c r="D24" s="38">
        <v>0</v>
      </c>
      <c r="E24" s="38">
        <v>123.55939571058045</v>
      </c>
      <c r="F24" s="38">
        <v>127.24346363859991</v>
      </c>
      <c r="G24" s="38">
        <v>120.28159366090796</v>
      </c>
      <c r="H24" s="38">
        <v>116.1196838380428</v>
      </c>
      <c r="I24" s="38">
        <v>147.54670726805207</v>
      </c>
      <c r="J24" s="38">
        <v>112.41647109616386</v>
      </c>
      <c r="K24" s="38">
        <v>113.55821873511007</v>
      </c>
      <c r="L24" s="38">
        <v>120.67657191003178</v>
      </c>
      <c r="M24" s="38">
        <v>109.61757162242512</v>
      </c>
      <c r="N24" s="39">
        <v>106.77343920444335</v>
      </c>
      <c r="O24" s="31"/>
      <c r="P24" s="31"/>
      <c r="Q24" s="31"/>
      <c r="R24" s="31"/>
      <c r="S24" s="31"/>
      <c r="T24" s="31"/>
      <c r="U24" s="31"/>
      <c r="V24" s="31"/>
    </row>
    <row r="25" spans="1:22" x14ac:dyDescent="0.2">
      <c r="A25" s="28" t="str">
        <f t="shared" si="1"/>
        <v/>
      </c>
      <c r="C25" s="37" t="str">
        <f t="shared" si="0"/>
        <v>3月</v>
      </c>
      <c r="D25" s="38">
        <v>0</v>
      </c>
      <c r="E25" s="38">
        <v>124.77736172181659</v>
      </c>
      <c r="F25" s="38">
        <v>128.92520565050532</v>
      </c>
      <c r="G25" s="38">
        <v>120.65370003708118</v>
      </c>
      <c r="H25" s="38">
        <v>119.22210061220778</v>
      </c>
      <c r="I25" s="38">
        <v>150.17268076040656</v>
      </c>
      <c r="J25" s="38">
        <v>113.19933884346476</v>
      </c>
      <c r="K25" s="38">
        <v>113.51716728241935</v>
      </c>
      <c r="L25" s="38">
        <v>121.19393643940671</v>
      </c>
      <c r="M25" s="38">
        <v>109.61757162242512</v>
      </c>
      <c r="N25" s="39">
        <v>106.77343920444335</v>
      </c>
      <c r="O25" s="31"/>
      <c r="P25" s="31"/>
      <c r="Q25" s="31"/>
      <c r="R25" s="31"/>
      <c r="S25" s="31"/>
      <c r="T25" s="31"/>
      <c r="U25" s="31"/>
      <c r="V25" s="31"/>
    </row>
    <row r="26" spans="1:22" x14ac:dyDescent="0.2">
      <c r="A26" s="28" t="str">
        <f t="shared" si="1"/>
        <v/>
      </c>
      <c r="C26" s="37" t="str">
        <f t="shared" si="0"/>
        <v>4月</v>
      </c>
      <c r="D26" s="38">
        <v>0</v>
      </c>
      <c r="E26" s="38">
        <v>125.95837980059909</v>
      </c>
      <c r="F26" s="38">
        <v>130.32659217105316</v>
      </c>
      <c r="G26" s="38">
        <v>120.7018238199247</v>
      </c>
      <c r="H26" s="38">
        <v>120.48777420226035</v>
      </c>
      <c r="I26" s="38">
        <v>153.42467735722772</v>
      </c>
      <c r="J26" s="38">
        <v>113.19938169525113</v>
      </c>
      <c r="K26" s="38">
        <v>114.09994889299197</v>
      </c>
      <c r="L26" s="38">
        <v>122.49108571326406</v>
      </c>
      <c r="M26" s="38">
        <v>110.16211310287731</v>
      </c>
      <c r="N26" s="39">
        <v>106.77343920444335</v>
      </c>
      <c r="O26" s="31"/>
      <c r="P26" s="31"/>
      <c r="Q26" s="31"/>
      <c r="R26" s="31"/>
      <c r="S26" s="31"/>
      <c r="T26" s="31"/>
      <c r="U26" s="31"/>
      <c r="V26" s="31"/>
    </row>
    <row r="27" spans="1:22" x14ac:dyDescent="0.2">
      <c r="A27" s="28" t="str">
        <f t="shared" si="1"/>
        <v/>
      </c>
      <c r="C27" s="37" t="str">
        <f t="shared" si="0"/>
        <v>5月</v>
      </c>
      <c r="D27" s="38">
        <v>0</v>
      </c>
      <c r="E27" s="38">
        <v>127.18791866712152</v>
      </c>
      <c r="F27" s="38">
        <v>131.85492070489326</v>
      </c>
      <c r="G27" s="38">
        <v>120.81215870675607</v>
      </c>
      <c r="H27" s="38">
        <v>121.86470423524734</v>
      </c>
      <c r="I27" s="38">
        <v>156.9612154298521</v>
      </c>
      <c r="J27" s="38">
        <v>113.19946739882391</v>
      </c>
      <c r="K27" s="38">
        <v>114.51836038627599</v>
      </c>
      <c r="L27" s="38">
        <v>122.81354089999331</v>
      </c>
      <c r="M27" s="38">
        <v>109.1584912972354</v>
      </c>
      <c r="N27" s="39">
        <v>107.18156167086546</v>
      </c>
      <c r="O27" s="31"/>
      <c r="P27" s="31"/>
      <c r="Q27" s="31"/>
      <c r="R27" s="31"/>
      <c r="S27" s="31"/>
      <c r="T27" s="31"/>
      <c r="U27" s="31"/>
      <c r="V27" s="31"/>
    </row>
    <row r="28" spans="1:22" x14ac:dyDescent="0.2">
      <c r="A28" s="28" t="str">
        <f t="shared" si="1"/>
        <v/>
      </c>
      <c r="C28" s="37" t="str">
        <f>MONTH(EDATE($C$29,ROW(C28)-17))&amp;"月"</f>
        <v>6月</v>
      </c>
      <c r="D28" s="38">
        <v>0</v>
      </c>
      <c r="E28" s="41">
        <v>128.98897142064578</v>
      </c>
      <c r="F28" s="41">
        <v>134.20525796145023</v>
      </c>
      <c r="G28" s="41">
        <v>121.03847456652234</v>
      </c>
      <c r="H28" s="38">
        <v>122.48265175578513</v>
      </c>
      <c r="I28" s="38">
        <v>158.98448717249036</v>
      </c>
      <c r="J28" s="38">
        <v>116.52567830878995</v>
      </c>
      <c r="K28" s="42">
        <v>114.82826486782292</v>
      </c>
      <c r="L28" s="38">
        <v>122.49108571326406</v>
      </c>
      <c r="M28" s="38">
        <v>111.67323725870833</v>
      </c>
      <c r="N28" s="39">
        <v>107.31244945141397</v>
      </c>
      <c r="O28" s="31"/>
      <c r="P28" s="31"/>
      <c r="Q28" s="31"/>
      <c r="R28" s="31"/>
      <c r="S28" s="31"/>
      <c r="T28" s="31"/>
      <c r="U28" s="31"/>
      <c r="V28" s="31"/>
    </row>
    <row r="29" spans="1:22" x14ac:dyDescent="0.2">
      <c r="A29" s="43" t="str">
        <f>IF(MONTH($C$29)=1,YEAR($C$29)&amp;"年","")</f>
        <v/>
      </c>
      <c r="B29" s="44"/>
      <c r="C29" s="45">
        <v>44743</v>
      </c>
      <c r="D29" s="46">
        <v>0</v>
      </c>
      <c r="E29" s="47">
        <v>129.30597934939823</v>
      </c>
      <c r="F29" s="47">
        <v>134.68558669138426</v>
      </c>
      <c r="G29" s="47">
        <v>121.0561923280811</v>
      </c>
      <c r="H29" s="46">
        <v>122.35091438942686</v>
      </c>
      <c r="I29" s="46">
        <v>158.66199088607132</v>
      </c>
      <c r="J29" s="46">
        <v>117.91640693137764</v>
      </c>
      <c r="K29" s="48">
        <v>114.70190414314486</v>
      </c>
      <c r="L29" s="46">
        <v>121.84617533981965</v>
      </c>
      <c r="M29" s="46">
        <v>112.1998577265484</v>
      </c>
      <c r="N29" s="49">
        <v>107.39561495805158</v>
      </c>
    </row>
    <row r="30" spans="1:22" x14ac:dyDescent="0.2">
      <c r="A30" s="6">
        <v>24</v>
      </c>
      <c r="B30" s="7" t="s">
        <v>1</v>
      </c>
      <c r="C30" s="8"/>
      <c r="D30" s="9"/>
      <c r="E30" s="8" t="s">
        <v>41</v>
      </c>
      <c r="F30" s="8"/>
      <c r="G30" s="8"/>
      <c r="H30" s="8"/>
      <c r="I30" s="8"/>
      <c r="J30" s="8"/>
      <c r="K30" s="6" t="s">
        <v>3</v>
      </c>
      <c r="L30" s="10">
        <v>41183</v>
      </c>
      <c r="M30" s="11" t="s">
        <v>4</v>
      </c>
      <c r="N30" s="12" t="s">
        <v>42</v>
      </c>
    </row>
    <row r="31" spans="1:22" x14ac:dyDescent="0.2">
      <c r="A31" s="13" t="str">
        <f>IF(ISBLANK(A$11),"",A$11)</f>
        <v>2017年</v>
      </c>
      <c r="B31" s="14"/>
      <c r="C31" s="34" t="str">
        <f>IF(ISBLANK(C$11),"",C$11)</f>
        <v>平均</v>
      </c>
      <c r="D31" s="35">
        <v>0</v>
      </c>
      <c r="E31" s="35">
        <v>115.13210469889999</v>
      </c>
      <c r="F31" s="35">
        <v>117.7577668489</v>
      </c>
      <c r="G31" s="35">
        <v>115.8222274842</v>
      </c>
      <c r="H31" s="35">
        <v>104.4227144403</v>
      </c>
      <c r="I31" s="35">
        <v>128.89732535600001</v>
      </c>
      <c r="J31" s="35">
        <v>112.2464233828</v>
      </c>
      <c r="K31" s="35">
        <v>105.9251298503</v>
      </c>
      <c r="L31" s="35">
        <v>109.7818578171</v>
      </c>
      <c r="M31" s="35">
        <v>101.4733145447</v>
      </c>
      <c r="N31" s="36">
        <v>102.04313612030001</v>
      </c>
    </row>
    <row r="32" spans="1:22" x14ac:dyDescent="0.2">
      <c r="A32" s="28" t="str">
        <f>IF(ISBLANK(A$12),"",A$12)</f>
        <v>2018年</v>
      </c>
      <c r="C32" s="37" t="str">
        <f>IF(ISBLANK(C$12),"",C$12)</f>
        <v>平均</v>
      </c>
      <c r="D32" s="38">
        <v>0</v>
      </c>
      <c r="E32" s="38">
        <v>118.554900913</v>
      </c>
      <c r="F32" s="38">
        <v>121.8619881812</v>
      </c>
      <c r="G32" s="38">
        <v>117.82879506899999</v>
      </c>
      <c r="H32" s="38">
        <v>106.5174640892</v>
      </c>
      <c r="I32" s="38">
        <v>137.154193787</v>
      </c>
      <c r="J32" s="38">
        <v>113.96387077359999</v>
      </c>
      <c r="K32" s="38">
        <v>106.95848539550001</v>
      </c>
      <c r="L32" s="38">
        <v>111.6739111326</v>
      </c>
      <c r="M32" s="38">
        <v>102.0066395871</v>
      </c>
      <c r="N32" s="39">
        <v>102.7849971696</v>
      </c>
    </row>
    <row r="33" spans="1:14" x14ac:dyDescent="0.2">
      <c r="A33" s="28" t="str">
        <f>IF(ISBLANK(A$13),"",A$13)</f>
        <v>2019年</v>
      </c>
      <c r="C33" s="37" t="str">
        <f>IF(ISBLANK(C$13),"",C$13)</f>
        <v>平均</v>
      </c>
      <c r="D33" s="38">
        <v>0</v>
      </c>
      <c r="E33" s="38">
        <v>121.9269967903</v>
      </c>
      <c r="F33" s="38">
        <v>125.68354573400001</v>
      </c>
      <c r="G33" s="38">
        <v>119.428242686</v>
      </c>
      <c r="H33" s="38">
        <v>106.93154542640001</v>
      </c>
      <c r="I33" s="38">
        <v>143.264594585</v>
      </c>
      <c r="J33" s="38">
        <v>117.39165470010001</v>
      </c>
      <c r="K33" s="38">
        <v>108.75452841240001</v>
      </c>
      <c r="L33" s="38">
        <v>113.1644303991</v>
      </c>
      <c r="M33" s="38">
        <v>103.5726824409</v>
      </c>
      <c r="N33" s="39">
        <v>103.73630760010001</v>
      </c>
    </row>
    <row r="34" spans="1:14" x14ac:dyDescent="0.2">
      <c r="A34" s="28" t="str">
        <f>IF(ISBLANK(A$14),"",A$14)</f>
        <v>2020年</v>
      </c>
      <c r="C34" s="37" t="str">
        <f>IF(ISBLANK(C$14),"",C$14)</f>
        <v>平均</v>
      </c>
      <c r="D34" s="38">
        <v>0</v>
      </c>
      <c r="E34" s="38">
        <v>121.84107620899999</v>
      </c>
      <c r="F34" s="38">
        <v>125.16863175819999</v>
      </c>
      <c r="G34" s="38">
        <v>119.9347433211</v>
      </c>
      <c r="H34" s="38">
        <v>106.7624748329</v>
      </c>
      <c r="I34" s="38">
        <v>138.01355630969999</v>
      </c>
      <c r="J34" s="38">
        <v>120.52464861049999</v>
      </c>
      <c r="K34" s="38">
        <v>110.1728879585</v>
      </c>
      <c r="L34" s="38">
        <v>113.8522238572</v>
      </c>
      <c r="M34" s="38">
        <v>105.6441825934</v>
      </c>
      <c r="N34" s="39">
        <v>105.2376271123</v>
      </c>
    </row>
    <row r="35" spans="1:14" x14ac:dyDescent="0.2">
      <c r="A35" s="28" t="str">
        <f>IF(ISBLANK(A$15),"",A$15)</f>
        <v>2021年</v>
      </c>
      <c r="C35" s="37" t="str">
        <f>IF(ISBLANK(C$15),"",C$15)</f>
        <v>平均</v>
      </c>
      <c r="D35" s="38">
        <v>0</v>
      </c>
      <c r="E35" s="38">
        <v>124.9336107068</v>
      </c>
      <c r="F35" s="38">
        <v>128.81515553950001</v>
      </c>
      <c r="G35" s="38">
        <v>120.32141500429999</v>
      </c>
      <c r="H35" s="38">
        <v>107.602817391</v>
      </c>
      <c r="I35" s="38">
        <v>146.80049067050001</v>
      </c>
      <c r="J35" s="38">
        <v>121.5047172271</v>
      </c>
      <c r="K35" s="38">
        <v>111.3228399349</v>
      </c>
      <c r="L35" s="38">
        <v>116.7980948731</v>
      </c>
      <c r="M35" s="38">
        <v>106.68033989369999</v>
      </c>
      <c r="N35" s="39">
        <v>104.4475167045</v>
      </c>
    </row>
    <row r="36" spans="1:14" x14ac:dyDescent="0.2">
      <c r="A36" s="28" t="str">
        <f>IF(ISBLANK(A$16),"",A$16)</f>
        <v/>
      </c>
      <c r="C36" s="40" t="str">
        <f>IF(ISBLANK(C$16),"",C$16)</f>
        <v/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x14ac:dyDescent="0.2">
      <c r="A37" s="28" t="str">
        <f>IF(ISBLANK(A$17),"",A$17)</f>
        <v>2021年</v>
      </c>
      <c r="C37" s="37" t="str">
        <f>IF(ISBLANK(C$17),"",C$17)</f>
        <v>7月</v>
      </c>
      <c r="D37" s="38">
        <v>0</v>
      </c>
      <c r="E37" s="38">
        <v>125.11429428353287</v>
      </c>
      <c r="F37" s="38">
        <v>129.042981265035</v>
      </c>
      <c r="G37" s="38">
        <v>120.44918156760457</v>
      </c>
      <c r="H37" s="38">
        <v>107.25145652181841</v>
      </c>
      <c r="I37" s="38">
        <v>147.73345023950387</v>
      </c>
      <c r="J37" s="38">
        <v>121.30869461865723</v>
      </c>
      <c r="K37" s="38">
        <v>111.33821794145621</v>
      </c>
      <c r="L37" s="38">
        <v>117.23810494388444</v>
      </c>
      <c r="M37" s="38">
        <v>106.30089853273761</v>
      </c>
      <c r="N37" s="39">
        <v>104.74201182458904</v>
      </c>
    </row>
    <row r="38" spans="1:14" x14ac:dyDescent="0.2">
      <c r="A38" s="28" t="str">
        <f>IF(ISBLANK(A$18),"",A$18)</f>
        <v/>
      </c>
      <c r="C38" s="37" t="str">
        <f>IF(ISBLANK(C$18),"",C$18)</f>
        <v>8月</v>
      </c>
      <c r="D38" s="38">
        <v>0</v>
      </c>
      <c r="E38" s="38">
        <v>125.72116265947797</v>
      </c>
      <c r="F38" s="38">
        <v>129.73768600355649</v>
      </c>
      <c r="G38" s="38">
        <v>120.44013486384749</v>
      </c>
      <c r="H38" s="38">
        <v>107.25145652181841</v>
      </c>
      <c r="I38" s="38">
        <v>149.57775558380368</v>
      </c>
      <c r="J38" s="38">
        <v>121.41644251736498</v>
      </c>
      <c r="K38" s="38">
        <v>111.63708508386969</v>
      </c>
      <c r="L38" s="38">
        <v>117.23810494388444</v>
      </c>
      <c r="M38" s="38">
        <v>106.66377680504776</v>
      </c>
      <c r="N38" s="39">
        <v>104.75969417753024</v>
      </c>
    </row>
    <row r="39" spans="1:14" x14ac:dyDescent="0.2">
      <c r="A39" s="28" t="str">
        <f>IF(ISBLANK(A$19),"",A$19)</f>
        <v/>
      </c>
      <c r="C39" s="37" t="str">
        <f>IF(ISBLANK(C$19),"",C$19)</f>
        <v>9月</v>
      </c>
      <c r="D39" s="38">
        <v>0</v>
      </c>
      <c r="E39" s="38">
        <v>126.63128972418835</v>
      </c>
      <c r="F39" s="38">
        <v>130.8751550923534</v>
      </c>
      <c r="G39" s="38">
        <v>120.52098836742269</v>
      </c>
      <c r="H39" s="38">
        <v>107.38205645089613</v>
      </c>
      <c r="I39" s="38">
        <v>151.95444182531949</v>
      </c>
      <c r="J39" s="38">
        <v>122.08008641289462</v>
      </c>
      <c r="K39" s="38">
        <v>111.75002950350672</v>
      </c>
      <c r="L39" s="38">
        <v>117.23810494388444</v>
      </c>
      <c r="M39" s="38">
        <v>106.66377680504777</v>
      </c>
      <c r="N39" s="39">
        <v>104.17411645223766</v>
      </c>
    </row>
    <row r="40" spans="1:14" x14ac:dyDescent="0.2">
      <c r="A40" s="28" t="str">
        <f>IF(ISBLANK(A$20),"",A$20)</f>
        <v/>
      </c>
      <c r="C40" s="37" t="str">
        <f>IF(ISBLANK(C$20),"",C$20)</f>
        <v>10月</v>
      </c>
      <c r="D40" s="38">
        <v>0</v>
      </c>
      <c r="E40" s="38">
        <v>127.30527935505745</v>
      </c>
      <c r="F40" s="38">
        <v>131.7664118550527</v>
      </c>
      <c r="G40" s="38">
        <v>120.62368901348765</v>
      </c>
      <c r="H40" s="38">
        <v>107.43703101822599</v>
      </c>
      <c r="I40" s="38">
        <v>154.40537642467277</v>
      </c>
      <c r="J40" s="38">
        <v>122.09605433009615</v>
      </c>
      <c r="K40" s="38">
        <v>111.6621644463314</v>
      </c>
      <c r="L40" s="38">
        <v>117.23810494388442</v>
      </c>
      <c r="M40" s="38">
        <v>106.95191160240316</v>
      </c>
      <c r="N40" s="39">
        <v>104.19778913265014</v>
      </c>
    </row>
    <row r="41" spans="1:14" x14ac:dyDescent="0.2">
      <c r="A41" s="28" t="str">
        <f>IF(ISBLANK(A$21),"",A$21)</f>
        <v/>
      </c>
      <c r="C41" s="37" t="str">
        <f>IF(ISBLANK(C$21),"",C$21)</f>
        <v>11月</v>
      </c>
      <c r="D41" s="38">
        <v>0</v>
      </c>
      <c r="E41" s="38">
        <v>128.08720832769234</v>
      </c>
      <c r="F41" s="38">
        <v>132.6291026834385</v>
      </c>
      <c r="G41" s="38">
        <v>120.89856814812559</v>
      </c>
      <c r="H41" s="38">
        <v>109.75939579750046</v>
      </c>
      <c r="I41" s="38">
        <v>156.02233802080139</v>
      </c>
      <c r="J41" s="38">
        <v>122.12119870608731</v>
      </c>
      <c r="K41" s="38">
        <v>112.16089918751163</v>
      </c>
      <c r="L41" s="38">
        <v>118.13524336252291</v>
      </c>
      <c r="M41" s="38">
        <v>108.61053510348226</v>
      </c>
      <c r="N41" s="39">
        <v>104.30191854441519</v>
      </c>
    </row>
    <row r="42" spans="1:14" x14ac:dyDescent="0.2">
      <c r="A42" s="28" t="str">
        <f>IF(ISBLANK(A$22),"",A$22)</f>
        <v/>
      </c>
      <c r="C42" s="37" t="str">
        <f>IF(ISBLANK(C$22),"",C$22)</f>
        <v>12月</v>
      </c>
      <c r="D42" s="38">
        <v>0</v>
      </c>
      <c r="E42" s="38">
        <v>129.09673379187277</v>
      </c>
      <c r="F42" s="38">
        <v>133.81848675218816</v>
      </c>
      <c r="G42" s="38">
        <v>120.95880636489846</v>
      </c>
      <c r="H42" s="38">
        <v>110.05278631008376</v>
      </c>
      <c r="I42" s="38">
        <v>156.76951154829624</v>
      </c>
      <c r="J42" s="38">
        <v>124.27021412136594</v>
      </c>
      <c r="K42" s="38">
        <v>112.53974425414663</v>
      </c>
      <c r="L42" s="38">
        <v>118.26563305077383</v>
      </c>
      <c r="M42" s="38">
        <v>108.68992640783006</v>
      </c>
      <c r="N42" s="39">
        <v>104.3019185444152</v>
      </c>
    </row>
    <row r="43" spans="1:14" x14ac:dyDescent="0.2">
      <c r="A43" s="28" t="str">
        <f>IF(ISBLANK(A$23),"",A$23)</f>
        <v>2022年</v>
      </c>
      <c r="C43" s="37" t="str">
        <f>IF(ISBLANK(C$23),"",C$23)</f>
        <v>1月</v>
      </c>
      <c r="D43" s="38">
        <v>0</v>
      </c>
      <c r="E43" s="38">
        <v>129.12823092447022</v>
      </c>
      <c r="F43" s="38">
        <v>133.90896605528638</v>
      </c>
      <c r="G43" s="38">
        <v>121.02168244608347</v>
      </c>
      <c r="H43" s="38">
        <v>109.96262801967147</v>
      </c>
      <c r="I43" s="38">
        <v>157.00375944508141</v>
      </c>
      <c r="J43" s="38">
        <v>124.29256920544813</v>
      </c>
      <c r="K43" s="38">
        <v>112.36441837247352</v>
      </c>
      <c r="L43" s="38">
        <v>118.52042940903371</v>
      </c>
      <c r="M43" s="38">
        <v>108.80325974116363</v>
      </c>
      <c r="N43" s="39">
        <v>104.76845822695587</v>
      </c>
    </row>
    <row r="44" spans="1:14" x14ac:dyDescent="0.2">
      <c r="A44" s="28" t="str">
        <f>IF(ISBLANK(A$24),"",A$24)</f>
        <v/>
      </c>
      <c r="C44" s="37" t="str">
        <f>IF(ISBLANK(C$24),"",C$24)</f>
        <v>2月</v>
      </c>
      <c r="D44" s="38">
        <v>0</v>
      </c>
      <c r="E44" s="38">
        <v>129.26699354374415</v>
      </c>
      <c r="F44" s="38">
        <v>134.01993886892177</v>
      </c>
      <c r="G44" s="38">
        <v>121.19766660015367</v>
      </c>
      <c r="H44" s="38">
        <v>110.10776087741361</v>
      </c>
      <c r="I44" s="38">
        <v>157.00375944508141</v>
      </c>
      <c r="J44" s="38">
        <v>124.46955533495203</v>
      </c>
      <c r="K44" s="38">
        <v>112.60062690327219</v>
      </c>
      <c r="L44" s="38">
        <v>118.52042940903371</v>
      </c>
      <c r="M44" s="38">
        <v>108.80325974116364</v>
      </c>
      <c r="N44" s="39">
        <v>104.76845822695587</v>
      </c>
    </row>
    <row r="45" spans="1:14" x14ac:dyDescent="0.2">
      <c r="A45" s="28" t="str">
        <f>IF(ISBLANK(A$25),"",A$25)</f>
        <v/>
      </c>
      <c r="C45" s="37" t="str">
        <f>IF(ISBLANK(C$25),"",C$25)</f>
        <v>3月</v>
      </c>
      <c r="D45" s="38">
        <v>0</v>
      </c>
      <c r="E45" s="38">
        <v>130.11873314546605</v>
      </c>
      <c r="F45" s="38">
        <v>135.18134177982279</v>
      </c>
      <c r="G45" s="38">
        <v>121.49731499623552</v>
      </c>
      <c r="H45" s="38">
        <v>112.77569040412152</v>
      </c>
      <c r="I45" s="38">
        <v>157.87162305147046</v>
      </c>
      <c r="J45" s="38">
        <v>125.76353221093051</v>
      </c>
      <c r="K45" s="38">
        <v>112.36652143571848</v>
      </c>
      <c r="L45" s="38">
        <v>119.00192138151104</v>
      </c>
      <c r="M45" s="38">
        <v>108.80325974116363</v>
      </c>
      <c r="N45" s="39">
        <v>104.76845822695587</v>
      </c>
    </row>
    <row r="46" spans="1:14" x14ac:dyDescent="0.2">
      <c r="A46" s="28" t="str">
        <f>IF(ISBLANK(A$26),"",A$26)</f>
        <v/>
      </c>
      <c r="C46" s="37" t="str">
        <f>IF(ISBLANK(C$26),"",C$26)</f>
        <v>4月</v>
      </c>
      <c r="D46" s="38">
        <v>0</v>
      </c>
      <c r="E46" s="38">
        <v>130.97659317438539</v>
      </c>
      <c r="F46" s="38">
        <v>136.14351990669414</v>
      </c>
      <c r="G46" s="38">
        <v>121.49803438183288</v>
      </c>
      <c r="H46" s="38">
        <v>112.77569040412152</v>
      </c>
      <c r="I46" s="38">
        <v>160.5768820182368</v>
      </c>
      <c r="J46" s="38">
        <v>125.77950012813207</v>
      </c>
      <c r="K46" s="38">
        <v>112.85858645780372</v>
      </c>
      <c r="L46" s="38">
        <v>120.18873599765821</v>
      </c>
      <c r="M46" s="38">
        <v>108.85378148029375</v>
      </c>
      <c r="N46" s="39">
        <v>104.76845822695587</v>
      </c>
    </row>
    <row r="47" spans="1:14" x14ac:dyDescent="0.2">
      <c r="A47" s="28" t="str">
        <f>IF(ISBLANK(A$27),"",A$27)</f>
        <v/>
      </c>
      <c r="C47" s="37" t="str">
        <f>IF(ISBLANK(C$27),"",C$27)</f>
        <v>5月</v>
      </c>
      <c r="D47" s="38">
        <v>0</v>
      </c>
      <c r="E47" s="38">
        <v>131.47922085899475</v>
      </c>
      <c r="F47" s="38">
        <v>136.60867217827419</v>
      </c>
      <c r="G47" s="38">
        <v>121.6216936262734</v>
      </c>
      <c r="H47" s="38">
        <v>112.65584584734351</v>
      </c>
      <c r="I47" s="38">
        <v>161.8475547356955</v>
      </c>
      <c r="J47" s="38">
        <v>125.81143596253513</v>
      </c>
      <c r="K47" s="38">
        <v>113.49262297016482</v>
      </c>
      <c r="L47" s="38">
        <v>120.48376335986178</v>
      </c>
      <c r="M47" s="38">
        <v>108.48276393450749</v>
      </c>
      <c r="N47" s="39">
        <v>105.4179577263448</v>
      </c>
    </row>
    <row r="48" spans="1:14" x14ac:dyDescent="0.2">
      <c r="A48" s="28" t="str">
        <f>IF(ISBLANK(A$28),"",A$28)</f>
        <v/>
      </c>
      <c r="C48" s="37" t="str">
        <f>IF(ISBLANK(C$28),"",C$28)</f>
        <v>6月</v>
      </c>
      <c r="D48" s="38">
        <v>0</v>
      </c>
      <c r="E48" s="42">
        <v>133.18131484487654</v>
      </c>
      <c r="F48" s="42">
        <v>138.58791655041404</v>
      </c>
      <c r="G48" s="42">
        <v>121.87256063482</v>
      </c>
      <c r="H48" s="38">
        <v>112.81336826745958</v>
      </c>
      <c r="I48" s="38">
        <v>164.51012176253911</v>
      </c>
      <c r="J48" s="38">
        <v>128.21075209625255</v>
      </c>
      <c r="K48" s="42">
        <v>114.2228795718764</v>
      </c>
      <c r="L48" s="38">
        <v>120.18873599765823</v>
      </c>
      <c r="M48" s="38">
        <v>111.22386712843249</v>
      </c>
      <c r="N48" s="39">
        <v>105.59871066752063</v>
      </c>
    </row>
    <row r="49" spans="1:14" x14ac:dyDescent="0.2">
      <c r="A49" s="43" t="str">
        <f>IF(ISBLANK(A$29),"",A$29)</f>
        <v/>
      </c>
      <c r="B49" s="44"/>
      <c r="C49" s="45">
        <f>IF(ISBLANK(C$29),"",C$29)</f>
        <v>44743</v>
      </c>
      <c r="D49" s="46">
        <v>0</v>
      </c>
      <c r="E49" s="48">
        <v>133.41989475888963</v>
      </c>
      <c r="F49" s="48">
        <v>138.9043319794267</v>
      </c>
      <c r="G49" s="48">
        <v>121.88197737988136</v>
      </c>
      <c r="H49" s="46">
        <v>112.84965148188967</v>
      </c>
      <c r="I49" s="46">
        <v>165.08327930264704</v>
      </c>
      <c r="J49" s="46">
        <v>128.47475021803405</v>
      </c>
      <c r="K49" s="48">
        <v>114.18852656916502</v>
      </c>
      <c r="L49" s="46">
        <v>119.59868127325113</v>
      </c>
      <c r="M49" s="46">
        <v>111.78498925509145</v>
      </c>
      <c r="N49" s="49">
        <v>105.69913839638033</v>
      </c>
    </row>
    <row r="50" spans="1:14" x14ac:dyDescent="0.2">
      <c r="A50" s="6">
        <v>25</v>
      </c>
      <c r="B50" s="7" t="s">
        <v>1</v>
      </c>
      <c r="C50" s="8"/>
      <c r="D50" s="9"/>
      <c r="E50" s="8" t="s">
        <v>43</v>
      </c>
      <c r="F50" s="8"/>
      <c r="G50" s="8"/>
      <c r="H50" s="8"/>
      <c r="I50" s="8"/>
      <c r="J50" s="8"/>
      <c r="K50" s="6" t="s">
        <v>3</v>
      </c>
      <c r="L50" s="10">
        <v>41548</v>
      </c>
      <c r="M50" s="11" t="s">
        <v>4</v>
      </c>
      <c r="N50" s="12" t="s">
        <v>44</v>
      </c>
    </row>
    <row r="51" spans="1:14" x14ac:dyDescent="0.2">
      <c r="A51" s="13" t="str">
        <f>IF(ISBLANK(A$11),"",A$11)</f>
        <v>2017年</v>
      </c>
      <c r="B51" s="14"/>
      <c r="C51" s="34" t="str">
        <f>IF(ISBLANK(C$11),"",C$11)</f>
        <v>平均</v>
      </c>
      <c r="D51" s="35">
        <v>0</v>
      </c>
      <c r="E51" s="35">
        <v>106.1340151939</v>
      </c>
      <c r="F51" s="35">
        <v>106.6641022447</v>
      </c>
      <c r="G51" s="35">
        <v>113.43030744169999</v>
      </c>
      <c r="H51" s="35">
        <v>103.3284232158</v>
      </c>
      <c r="I51" s="35">
        <v>109.9560888987</v>
      </c>
      <c r="J51" s="35">
        <v>104.06672077170001</v>
      </c>
      <c r="K51" s="35">
        <v>102.6021325067</v>
      </c>
      <c r="L51" s="35">
        <v>104.56830985169999</v>
      </c>
      <c r="M51" s="35">
        <v>101.5941106747</v>
      </c>
      <c r="N51" s="36">
        <v>100.610372446</v>
      </c>
    </row>
    <row r="52" spans="1:14" x14ac:dyDescent="0.2">
      <c r="A52" s="28" t="str">
        <f>IF(ISBLANK(A$12),"",A$12)</f>
        <v>2018年</v>
      </c>
      <c r="C52" s="37" t="str">
        <f>IF(ISBLANK(C$12),"",C$12)</f>
        <v>平均</v>
      </c>
      <c r="D52" s="38">
        <v>0</v>
      </c>
      <c r="E52" s="38">
        <v>108.7679702331</v>
      </c>
      <c r="F52" s="38">
        <v>109.51595288190001</v>
      </c>
      <c r="G52" s="38">
        <v>114.64992787200001</v>
      </c>
      <c r="H52" s="38">
        <v>105.605055318</v>
      </c>
      <c r="I52" s="38">
        <v>114.3276143216</v>
      </c>
      <c r="J52" s="38">
        <v>106.3993784411</v>
      </c>
      <c r="K52" s="38">
        <v>103.7842850751</v>
      </c>
      <c r="L52" s="38">
        <v>106.62794169439999</v>
      </c>
      <c r="M52" s="38">
        <v>102.1561376855</v>
      </c>
      <c r="N52" s="39">
        <v>101.0446395304</v>
      </c>
    </row>
    <row r="53" spans="1:14" x14ac:dyDescent="0.2">
      <c r="A53" s="28" t="str">
        <f>IF(ISBLANK(A$13),"",A$13)</f>
        <v>2019年</v>
      </c>
      <c r="C53" s="37" t="str">
        <f>IF(ISBLANK(C$13),"",C$13)</f>
        <v>平均</v>
      </c>
      <c r="D53" s="38">
        <v>0</v>
      </c>
      <c r="E53" s="38">
        <v>110.3960531907</v>
      </c>
      <c r="F53" s="38">
        <v>111.21513411879999</v>
      </c>
      <c r="G53" s="38">
        <v>115.4348248172</v>
      </c>
      <c r="H53" s="38">
        <v>105.9979054726</v>
      </c>
      <c r="I53" s="38">
        <v>115.8094616896</v>
      </c>
      <c r="J53" s="38">
        <v>108.7953096999</v>
      </c>
      <c r="K53" s="38">
        <v>104.9386519113</v>
      </c>
      <c r="L53" s="38">
        <v>107.83550707240001</v>
      </c>
      <c r="M53" s="38">
        <v>103.73651357599999</v>
      </c>
      <c r="N53" s="39">
        <v>101.7696990699</v>
      </c>
    </row>
    <row r="54" spans="1:14" x14ac:dyDescent="0.2">
      <c r="A54" s="28" t="str">
        <f>IF(ISBLANK(A$14),"",A$14)</f>
        <v>2020年</v>
      </c>
      <c r="C54" s="37" t="str">
        <f>IF(ISBLANK(C$14),"",C$14)</f>
        <v>平均</v>
      </c>
      <c r="D54" s="38">
        <v>0</v>
      </c>
      <c r="E54" s="38">
        <v>111.6919007944</v>
      </c>
      <c r="F54" s="38">
        <v>112.5117353449</v>
      </c>
      <c r="G54" s="38">
        <v>115.5755336384</v>
      </c>
      <c r="H54" s="38">
        <v>105.9069046955</v>
      </c>
      <c r="I54" s="38">
        <v>113.5945840217</v>
      </c>
      <c r="J54" s="38">
        <v>113.0467010058</v>
      </c>
      <c r="K54" s="38">
        <v>106.2294782534</v>
      </c>
      <c r="L54" s="38">
        <v>108.21455873630001</v>
      </c>
      <c r="M54" s="38">
        <v>106.0150315265</v>
      </c>
      <c r="N54" s="39">
        <v>103.5532903415</v>
      </c>
    </row>
    <row r="55" spans="1:14" x14ac:dyDescent="0.2">
      <c r="A55" s="28" t="str">
        <f>IF(ISBLANK(A$15),"",A$15)</f>
        <v>2021年</v>
      </c>
      <c r="C55" s="37" t="str">
        <f>IF(ISBLANK(C$15),"",C$15)</f>
        <v>平均</v>
      </c>
      <c r="D55" s="38">
        <v>0</v>
      </c>
      <c r="E55" s="38">
        <v>113.79371133630001</v>
      </c>
      <c r="F55" s="38">
        <v>114.68226832640001</v>
      </c>
      <c r="G55" s="38">
        <v>115.9472123555</v>
      </c>
      <c r="H55" s="38">
        <v>106.6521244163</v>
      </c>
      <c r="I55" s="38">
        <v>117.4829943739</v>
      </c>
      <c r="J55" s="38">
        <v>114.8402034512</v>
      </c>
      <c r="K55" s="38">
        <v>107.8734025023</v>
      </c>
      <c r="L55" s="38">
        <v>112.3436650311</v>
      </c>
      <c r="M55" s="38">
        <v>107.08300488010001</v>
      </c>
      <c r="N55" s="39">
        <v>102.1014732789</v>
      </c>
    </row>
    <row r="56" spans="1:14" x14ac:dyDescent="0.2">
      <c r="A56" s="28" t="str">
        <f>IF(ISBLANK(A$16),"",A$16)</f>
        <v/>
      </c>
      <c r="C56" s="40" t="str">
        <f>IF(ISBLANK(C$16),"",C$16)</f>
        <v/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4" x14ac:dyDescent="0.2">
      <c r="A57" s="28" t="str">
        <f>IF(ISBLANK(A$17),"",A$17)</f>
        <v>2021年</v>
      </c>
      <c r="C57" s="37" t="str">
        <f>IF(ISBLANK(C$17),"",C$17)</f>
        <v>7月</v>
      </c>
      <c r="D57" s="38">
        <v>0</v>
      </c>
      <c r="E57" s="38">
        <v>113.72587362453125</v>
      </c>
      <c r="F57" s="38">
        <v>114.55732198205386</v>
      </c>
      <c r="G57" s="38">
        <v>116.10049574945955</v>
      </c>
      <c r="H57" s="38">
        <v>106.14918454216323</v>
      </c>
      <c r="I57" s="38">
        <v>117.69959320813139</v>
      </c>
      <c r="J57" s="38">
        <v>114.53968206198408</v>
      </c>
      <c r="K57" s="38">
        <v>108.18607020027125</v>
      </c>
      <c r="L57" s="38">
        <v>112.95222887125584</v>
      </c>
      <c r="M57" s="38">
        <v>106.74036861581456</v>
      </c>
      <c r="N57" s="39">
        <v>102.53148781898716</v>
      </c>
    </row>
    <row r="58" spans="1:14" x14ac:dyDescent="0.2">
      <c r="A58" s="28" t="str">
        <f>IF(ISBLANK(A$18),"",A$18)</f>
        <v/>
      </c>
      <c r="C58" s="37" t="str">
        <f>IF(ISBLANK(C$18),"",C$18)</f>
        <v>8月</v>
      </c>
      <c r="D58" s="38">
        <v>0</v>
      </c>
      <c r="E58" s="38">
        <v>113.91345834934327</v>
      </c>
      <c r="F58" s="38">
        <v>114.75835268830257</v>
      </c>
      <c r="G58" s="38">
        <v>116.11265272940142</v>
      </c>
      <c r="H58" s="38">
        <v>106.14918454216323</v>
      </c>
      <c r="I58" s="38">
        <v>118.18608737453489</v>
      </c>
      <c r="J58" s="38">
        <v>114.64589173087235</v>
      </c>
      <c r="K58" s="38">
        <v>108.28406656600902</v>
      </c>
      <c r="L58" s="38">
        <v>112.95222887125583</v>
      </c>
      <c r="M58" s="38">
        <v>107.10306878857729</v>
      </c>
      <c r="N58" s="39">
        <v>102.55113380829198</v>
      </c>
    </row>
    <row r="59" spans="1:14" x14ac:dyDescent="0.2">
      <c r="A59" s="28" t="str">
        <f>IF(ISBLANK(A$19),"",A$19)</f>
        <v/>
      </c>
      <c r="C59" s="37" t="str">
        <f>IF(ISBLANK(C$19),"",C$19)</f>
        <v>9月</v>
      </c>
      <c r="D59" s="38">
        <v>0</v>
      </c>
      <c r="E59" s="38">
        <v>114.17467278442547</v>
      </c>
      <c r="F59" s="38">
        <v>115.10362561609286</v>
      </c>
      <c r="G59" s="38">
        <v>116.18417100934555</v>
      </c>
      <c r="H59" s="38">
        <v>106.13926779081156</v>
      </c>
      <c r="I59" s="38">
        <v>118.21138271561054</v>
      </c>
      <c r="J59" s="38">
        <v>115.35882644311776</v>
      </c>
      <c r="K59" s="38">
        <v>107.98521311289447</v>
      </c>
      <c r="L59" s="38">
        <v>112.95222887125584</v>
      </c>
      <c r="M59" s="38">
        <v>107.10306878857729</v>
      </c>
      <c r="N59" s="39">
        <v>101.57512644998189</v>
      </c>
    </row>
    <row r="60" spans="1:14" x14ac:dyDescent="0.2">
      <c r="A60" s="28" t="str">
        <f>IF(ISBLANK(A$20),"",A$20)</f>
        <v/>
      </c>
      <c r="C60" s="37" t="str">
        <f>IF(ISBLANK(C$20),"",C$20)</f>
        <v>10月</v>
      </c>
      <c r="D60" s="38">
        <v>0</v>
      </c>
      <c r="E60" s="38">
        <v>114.20486520823215</v>
      </c>
      <c r="F60" s="38">
        <v>115.12925231191024</v>
      </c>
      <c r="G60" s="38">
        <v>116.28644575093533</v>
      </c>
      <c r="H60" s="38">
        <v>106.16843470654381</v>
      </c>
      <c r="I60" s="38">
        <v>118.2375924477914</v>
      </c>
      <c r="J60" s="38">
        <v>115.36771251103279</v>
      </c>
      <c r="K60" s="38">
        <v>108.04582623008569</v>
      </c>
      <c r="L60" s="38">
        <v>112.95222887125583</v>
      </c>
      <c r="M60" s="38">
        <v>107.31032266746544</v>
      </c>
      <c r="N60" s="39">
        <v>101.60142799637376</v>
      </c>
    </row>
    <row r="61" spans="1:14" x14ac:dyDescent="0.2">
      <c r="A61" s="28" t="str">
        <f>IF(ISBLANK(A$21),"",A$21)</f>
        <v/>
      </c>
      <c r="C61" s="37" t="str">
        <f>IF(ISBLANK(C$21),"",C$21)</f>
        <v>11月</v>
      </c>
      <c r="D61" s="38">
        <v>0</v>
      </c>
      <c r="E61" s="38">
        <v>115.12572378097116</v>
      </c>
      <c r="F61" s="38">
        <v>116.03559658055055</v>
      </c>
      <c r="G61" s="38">
        <v>116.57090225742157</v>
      </c>
      <c r="H61" s="38">
        <v>109.4545543860912</v>
      </c>
      <c r="I61" s="38">
        <v>119.65528342780655</v>
      </c>
      <c r="J61" s="38">
        <v>115.38633093904494</v>
      </c>
      <c r="K61" s="38">
        <v>109.0633912197888</v>
      </c>
      <c r="L61" s="38">
        <v>114.22497476362</v>
      </c>
      <c r="M61" s="38">
        <v>108.97387565069643</v>
      </c>
      <c r="N61" s="39">
        <v>101.71712104450249</v>
      </c>
    </row>
    <row r="62" spans="1:14" x14ac:dyDescent="0.2">
      <c r="A62" s="28" t="str">
        <f>IF(ISBLANK(A$22),"",A$22)</f>
        <v/>
      </c>
      <c r="C62" s="37" t="str">
        <f>IF(ISBLANK(C$22),"",C$22)</f>
        <v>12月</v>
      </c>
      <c r="D62" s="38">
        <v>0</v>
      </c>
      <c r="E62" s="38">
        <v>116.67621835795092</v>
      </c>
      <c r="F62" s="38">
        <v>117.80505718429198</v>
      </c>
      <c r="G62" s="38">
        <v>116.62046463156568</v>
      </c>
      <c r="H62" s="38">
        <v>109.54876557326814</v>
      </c>
      <c r="I62" s="38">
        <v>120.42261462895372</v>
      </c>
      <c r="J62" s="38">
        <v>118.6391648022649</v>
      </c>
      <c r="K62" s="38">
        <v>109.15495123531817</v>
      </c>
      <c r="L62" s="38">
        <v>114.36951180065611</v>
      </c>
      <c r="M62" s="38">
        <v>109.08402869417463</v>
      </c>
      <c r="N62" s="39">
        <v>101.71712104450249</v>
      </c>
    </row>
    <row r="63" spans="1:14" x14ac:dyDescent="0.2">
      <c r="A63" s="28" t="str">
        <f>IF(ISBLANK(A$23),"",A$23)</f>
        <v>2022年</v>
      </c>
      <c r="C63" s="37" t="str">
        <f>IF(ISBLANK(C$23),"",C$23)</f>
        <v>1月</v>
      </c>
      <c r="D63" s="38">
        <v>0</v>
      </c>
      <c r="E63" s="38">
        <v>116.8603062823484</v>
      </c>
      <c r="F63" s="38">
        <v>117.96872065070767</v>
      </c>
      <c r="G63" s="38">
        <v>116.6647717735967</v>
      </c>
      <c r="H63" s="38">
        <v>109.50093183147193</v>
      </c>
      <c r="I63" s="38">
        <v>120.94019073260833</v>
      </c>
      <c r="J63" s="38">
        <v>118.65160529734597</v>
      </c>
      <c r="K63" s="38">
        <v>109.47512395829963</v>
      </c>
      <c r="L63" s="38">
        <v>114.73727752303414</v>
      </c>
      <c r="M63" s="38">
        <v>109.10795843656341</v>
      </c>
      <c r="N63" s="39">
        <v>102.21422643091944</v>
      </c>
    </row>
    <row r="64" spans="1:14" x14ac:dyDescent="0.2">
      <c r="A64" s="28" t="str">
        <f>IF(ISBLANK(A$24),"",A$24)</f>
        <v/>
      </c>
      <c r="C64" s="37" t="str">
        <f>IF(ISBLANK(C$24),"",C$24)</f>
        <v>2月</v>
      </c>
      <c r="D64" s="38">
        <v>0</v>
      </c>
      <c r="E64" s="38">
        <v>116.88766477745989</v>
      </c>
      <c r="F64" s="38">
        <v>118.00018527993304</v>
      </c>
      <c r="G64" s="38">
        <v>116.88444826386385</v>
      </c>
      <c r="H64" s="38">
        <v>109.5779324890004</v>
      </c>
      <c r="I64" s="38">
        <v>120.94019073260833</v>
      </c>
      <c r="J64" s="38">
        <v>118.65338251092896</v>
      </c>
      <c r="K64" s="38">
        <v>109.47512395829963</v>
      </c>
      <c r="L64" s="38">
        <v>114.73727752303414</v>
      </c>
      <c r="M64" s="38">
        <v>109.10795843656342</v>
      </c>
      <c r="N64" s="39">
        <v>102.21422643091944</v>
      </c>
    </row>
    <row r="65" spans="1:14" x14ac:dyDescent="0.2">
      <c r="A65" s="28" t="str">
        <f>IF(ISBLANK(A$25),"",A$25)</f>
        <v/>
      </c>
      <c r="C65" s="37" t="str">
        <f>IF(ISBLANK(C$25),"",C$25)</f>
        <v>3月</v>
      </c>
      <c r="D65" s="38">
        <v>0</v>
      </c>
      <c r="E65" s="38">
        <v>118.06304140966415</v>
      </c>
      <c r="F65" s="38">
        <v>119.32536010033422</v>
      </c>
      <c r="G65" s="38">
        <v>117.20081519967088</v>
      </c>
      <c r="H65" s="38">
        <v>112.43091593612287</v>
      </c>
      <c r="I65" s="38">
        <v>122.87663557436063</v>
      </c>
      <c r="J65" s="38">
        <v>119.34288684805767</v>
      </c>
      <c r="K65" s="38">
        <v>109.6524199419427</v>
      </c>
      <c r="L65" s="38">
        <v>115.14003986661217</v>
      </c>
      <c r="M65" s="38">
        <v>109.10795843656341</v>
      </c>
      <c r="N65" s="39">
        <v>102.21422643091944</v>
      </c>
    </row>
    <row r="66" spans="1:14" x14ac:dyDescent="0.2">
      <c r="A66" s="28" t="str">
        <f>IF(ISBLANK(A$26),"",A$26)</f>
        <v/>
      </c>
      <c r="C66" s="37" t="str">
        <f>IF(ISBLANK(C$26),"",C$26)</f>
        <v>4月</v>
      </c>
      <c r="D66" s="38">
        <v>0</v>
      </c>
      <c r="E66" s="38">
        <v>118.74280308179539</v>
      </c>
      <c r="F66" s="38">
        <v>119.99130125978033</v>
      </c>
      <c r="G66" s="38">
        <v>117.23843775943814</v>
      </c>
      <c r="H66" s="38">
        <v>112.43091593612287</v>
      </c>
      <c r="I66" s="38">
        <v>125.00565188802491</v>
      </c>
      <c r="J66" s="38">
        <v>119.35177291597272</v>
      </c>
      <c r="K66" s="38">
        <v>110.4242654131522</v>
      </c>
      <c r="L66" s="38">
        <v>116.85305388927198</v>
      </c>
      <c r="M66" s="38">
        <v>109.1780558278673</v>
      </c>
      <c r="N66" s="39">
        <v>102.21422643091944</v>
      </c>
    </row>
    <row r="67" spans="1:14" x14ac:dyDescent="0.2">
      <c r="A67" s="28" t="str">
        <f>IF(ISBLANK(A$27),"",A$27)</f>
        <v/>
      </c>
      <c r="C67" s="37" t="str">
        <f>IF(ISBLANK(C$27),"",C$27)</f>
        <v>5月</v>
      </c>
      <c r="D67" s="38">
        <v>0</v>
      </c>
      <c r="E67" s="38">
        <v>119.40926586995761</v>
      </c>
      <c r="F67" s="38">
        <v>120.72624249473336</v>
      </c>
      <c r="G67" s="38">
        <v>117.33682923295757</v>
      </c>
      <c r="H67" s="38">
        <v>112.36733205982729</v>
      </c>
      <c r="I67" s="38">
        <v>127.3531843786854</v>
      </c>
      <c r="J67" s="38">
        <v>119.36954505180258</v>
      </c>
      <c r="K67" s="38">
        <v>110.63446759223713</v>
      </c>
      <c r="L67" s="38">
        <v>117.27888788360875</v>
      </c>
      <c r="M67" s="38">
        <v>108.43395101912623</v>
      </c>
      <c r="N67" s="39">
        <v>102.90480459641461</v>
      </c>
    </row>
    <row r="68" spans="1:14" x14ac:dyDescent="0.2">
      <c r="A68" s="28" t="str">
        <f>IF(ISBLANK(A$28),"",A$28)</f>
        <v/>
      </c>
      <c r="C68" s="37" t="str">
        <f>IF(ISBLANK(C$28),"",C$28)</f>
        <v>6月</v>
      </c>
      <c r="D68" s="38">
        <v>0</v>
      </c>
      <c r="E68" s="42">
        <v>121.33903273390348</v>
      </c>
      <c r="F68" s="42">
        <v>122.85982273215795</v>
      </c>
      <c r="G68" s="42">
        <v>117.58070205346999</v>
      </c>
      <c r="H68" s="38">
        <v>112.36733205982729</v>
      </c>
      <c r="I68" s="38">
        <v>129.04529740344029</v>
      </c>
      <c r="J68" s="38">
        <v>122.77792967184678</v>
      </c>
      <c r="K68" s="38">
        <v>111.20625952714293</v>
      </c>
      <c r="L68" s="38">
        <v>116.853053889272</v>
      </c>
      <c r="M68" s="38">
        <v>111.18533603306116</v>
      </c>
      <c r="N68" s="39">
        <v>103.10563026486314</v>
      </c>
    </row>
    <row r="69" spans="1:14" x14ac:dyDescent="0.2">
      <c r="A69" s="43" t="str">
        <f>IF(ISBLANK(A$29),"",A$29)</f>
        <v/>
      </c>
      <c r="B69" s="44"/>
      <c r="C69" s="45">
        <f>IF(ISBLANK(C$29),"",C$29)</f>
        <v>44743</v>
      </c>
      <c r="D69" s="46">
        <v>0</v>
      </c>
      <c r="E69" s="48">
        <v>121.36322028143903</v>
      </c>
      <c r="F69" s="48">
        <v>122.91905457372989</v>
      </c>
      <c r="G69" s="48">
        <v>117.59495550666118</v>
      </c>
      <c r="H69" s="46">
        <v>112.38658222421405</v>
      </c>
      <c r="I69" s="46">
        <v>128.81799529257356</v>
      </c>
      <c r="J69" s="46">
        <v>123.04767754737163</v>
      </c>
      <c r="K69" s="46">
        <v>110.9969527170949</v>
      </c>
      <c r="L69" s="46">
        <v>116.00138590059849</v>
      </c>
      <c r="M69" s="46">
        <v>111.79011750875625</v>
      </c>
      <c r="N69" s="49">
        <v>103.14555468135487</v>
      </c>
    </row>
    <row r="70" spans="1:14" x14ac:dyDescent="0.2">
      <c r="A70" s="6">
        <v>26</v>
      </c>
      <c r="B70" s="7" t="s">
        <v>1</v>
      </c>
      <c r="C70" s="8"/>
      <c r="D70" s="9"/>
      <c r="E70" s="8" t="s">
        <v>45</v>
      </c>
      <c r="F70" s="8"/>
      <c r="G70" s="8"/>
      <c r="H70" s="8"/>
      <c r="I70" s="8"/>
      <c r="J70" s="8"/>
      <c r="K70" s="6" t="s">
        <v>3</v>
      </c>
      <c r="L70" s="10">
        <v>41913</v>
      </c>
      <c r="M70" s="11" t="s">
        <v>4</v>
      </c>
      <c r="N70" s="12" t="s">
        <v>46</v>
      </c>
    </row>
    <row r="71" spans="1:14" x14ac:dyDescent="0.2">
      <c r="A71" s="13" t="str">
        <f>IF(ISBLANK(A$11),"",A$11)</f>
        <v>2017年</v>
      </c>
      <c r="B71" s="14"/>
      <c r="C71" s="34" t="str">
        <f>IF(ISBLANK(C$11),"",C$11)</f>
        <v>平均</v>
      </c>
      <c r="D71" s="35">
        <v>0</v>
      </c>
      <c r="E71" s="35">
        <v>99.556180399799999</v>
      </c>
      <c r="F71" s="35">
        <v>99.411533287400005</v>
      </c>
      <c r="G71" s="35">
        <v>105.94668846890001</v>
      </c>
      <c r="H71" s="35">
        <v>102.1407067727</v>
      </c>
      <c r="I71" s="35">
        <v>93.219270369</v>
      </c>
      <c r="J71" s="35">
        <v>101.7054680943</v>
      </c>
      <c r="K71" s="35">
        <v>99.965736783099999</v>
      </c>
      <c r="L71" s="35">
        <v>100.1239876376</v>
      </c>
      <c r="M71" s="35">
        <v>100.0850588301</v>
      </c>
      <c r="N71" s="36">
        <v>100.2882607952</v>
      </c>
    </row>
    <row r="72" spans="1:14" x14ac:dyDescent="0.2">
      <c r="A72" s="28" t="str">
        <f>IF(ISBLANK(A$12),"",A$12)</f>
        <v>2018年</v>
      </c>
      <c r="C72" s="37" t="str">
        <f>IF(ISBLANK(C$12),"",C$12)</f>
        <v>平均</v>
      </c>
      <c r="D72" s="38">
        <v>0</v>
      </c>
      <c r="E72" s="38">
        <v>102.0426510412</v>
      </c>
      <c r="F72" s="38">
        <v>102.4242811583</v>
      </c>
      <c r="G72" s="38">
        <v>106.8821270039</v>
      </c>
      <c r="H72" s="38">
        <v>104.6691098127</v>
      </c>
      <c r="I72" s="38">
        <v>97.124584608800006</v>
      </c>
      <c r="J72" s="38">
        <v>104.6712170024</v>
      </c>
      <c r="K72" s="38">
        <v>100.96209680139999</v>
      </c>
      <c r="L72" s="38">
        <v>101.8085320611</v>
      </c>
      <c r="M72" s="38">
        <v>100.6352548258</v>
      </c>
      <c r="N72" s="39">
        <v>100.89277806939999</v>
      </c>
    </row>
    <row r="73" spans="1:14" x14ac:dyDescent="0.2">
      <c r="A73" s="28" t="str">
        <f>IF(ISBLANK(A$13),"",A$13)</f>
        <v>2019年</v>
      </c>
      <c r="C73" s="37" t="str">
        <f>IF(ISBLANK(C$13),"",C$13)</f>
        <v>平均</v>
      </c>
      <c r="D73" s="38">
        <v>0</v>
      </c>
      <c r="E73" s="38">
        <v>104.03782546239999</v>
      </c>
      <c r="F73" s="38">
        <v>104.65440667049999</v>
      </c>
      <c r="G73" s="38">
        <v>107.5357023837</v>
      </c>
      <c r="H73" s="38">
        <v>105.024069455</v>
      </c>
      <c r="I73" s="38">
        <v>98.219806889599994</v>
      </c>
      <c r="J73" s="38">
        <v>108.42684007290001</v>
      </c>
      <c r="K73" s="38">
        <v>102.2920265627</v>
      </c>
      <c r="L73" s="38">
        <v>103.08128645310001</v>
      </c>
      <c r="M73" s="38">
        <v>102.1645088307</v>
      </c>
      <c r="N73" s="39">
        <v>101.68268638080001</v>
      </c>
    </row>
    <row r="74" spans="1:14" x14ac:dyDescent="0.2">
      <c r="A74" s="28" t="str">
        <f>IF(ISBLANK(A$14),"",A$14)</f>
        <v>2020年</v>
      </c>
      <c r="C74" s="37" t="str">
        <f>IF(ISBLANK(C$14),"",C$14)</f>
        <v>平均</v>
      </c>
      <c r="D74" s="38">
        <v>0</v>
      </c>
      <c r="E74" s="38">
        <v>105.2114102476</v>
      </c>
      <c r="F74" s="38">
        <v>105.7455846795</v>
      </c>
      <c r="G74" s="38">
        <v>107.6774491055</v>
      </c>
      <c r="H74" s="38">
        <v>104.7390577874</v>
      </c>
      <c r="I74" s="38">
        <v>96.304810498400002</v>
      </c>
      <c r="J74" s="38">
        <v>112.1151330676</v>
      </c>
      <c r="K74" s="38">
        <v>103.6989393467</v>
      </c>
      <c r="L74" s="38">
        <v>103.6835222401</v>
      </c>
      <c r="M74" s="38">
        <v>104.5248662529</v>
      </c>
      <c r="N74" s="39">
        <v>103.14346790410001</v>
      </c>
    </row>
    <row r="75" spans="1:14" x14ac:dyDescent="0.2">
      <c r="A75" s="28" t="str">
        <f>IF(ISBLANK(A$15),"",A$15)</f>
        <v>2021年</v>
      </c>
      <c r="C75" s="37" t="str">
        <f>IF(ISBLANK(C$15),"",C$15)</f>
        <v>平均</v>
      </c>
      <c r="D75" s="38">
        <v>0</v>
      </c>
      <c r="E75" s="38">
        <v>107.71804815919999</v>
      </c>
      <c r="F75" s="38">
        <v>108.70671724739999</v>
      </c>
      <c r="G75" s="38">
        <v>107.9286791156</v>
      </c>
      <c r="H75" s="38">
        <v>105.7899864395</v>
      </c>
      <c r="I75" s="38">
        <v>100.042607124</v>
      </c>
      <c r="J75" s="38">
        <v>115.5318082081</v>
      </c>
      <c r="K75" s="38">
        <v>104.9187130783</v>
      </c>
      <c r="L75" s="38">
        <v>106.7213522409</v>
      </c>
      <c r="M75" s="38">
        <v>105.55008281889999</v>
      </c>
      <c r="N75" s="39">
        <v>102.0649383778</v>
      </c>
    </row>
    <row r="76" spans="1:14" x14ac:dyDescent="0.2">
      <c r="A76" s="28" t="str">
        <f>IF(ISBLANK(A$16),"",A$16)</f>
        <v/>
      </c>
      <c r="C76" s="40" t="str">
        <f>IF(ISBLANK(C$16),"",C$16)</f>
        <v/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x14ac:dyDescent="0.2">
      <c r="A77" s="28" t="str">
        <f>IF(ISBLANK(A$17),"",A$17)</f>
        <v>2021年</v>
      </c>
      <c r="C77" s="37" t="str">
        <f>IF(ISBLANK(C$17),"",C$17)</f>
        <v>7月</v>
      </c>
      <c r="D77" s="38">
        <v>0</v>
      </c>
      <c r="E77" s="38">
        <v>107.70931332615514</v>
      </c>
      <c r="F77" s="38">
        <v>108.64594684038137</v>
      </c>
      <c r="G77" s="38">
        <v>108.02239269796235</v>
      </c>
      <c r="H77" s="38">
        <v>105.50990733976703</v>
      </c>
      <c r="I77" s="38">
        <v>100.27287253236223</v>
      </c>
      <c r="J77" s="38">
        <v>115.27237829227781</v>
      </c>
      <c r="K77" s="38">
        <v>105.05731268625786</v>
      </c>
      <c r="L77" s="38">
        <v>107.17130999926488</v>
      </c>
      <c r="M77" s="38">
        <v>105.24918149368315</v>
      </c>
      <c r="N77" s="39">
        <v>102.37368903504365</v>
      </c>
    </row>
    <row r="78" spans="1:14" x14ac:dyDescent="0.2">
      <c r="A78" s="28" t="str">
        <f>IF(ISBLANK(A$18),"",A$18)</f>
        <v/>
      </c>
      <c r="C78" s="37" t="str">
        <f>IF(ISBLANK(C$18),"",C$18)</f>
        <v>8月</v>
      </c>
      <c r="D78" s="38">
        <v>0</v>
      </c>
      <c r="E78" s="38">
        <v>107.96227473266381</v>
      </c>
      <c r="F78" s="38">
        <v>108.93423820513492</v>
      </c>
      <c r="G78" s="38">
        <v>108.02855694533217</v>
      </c>
      <c r="H78" s="38">
        <v>105.50990733976703</v>
      </c>
      <c r="I78" s="38">
        <v>100.69894619203268</v>
      </c>
      <c r="J78" s="38">
        <v>115.58522731760685</v>
      </c>
      <c r="K78" s="38">
        <v>105.21024022631842</v>
      </c>
      <c r="L78" s="38">
        <v>107.17130999926489</v>
      </c>
      <c r="M78" s="38">
        <v>105.57589605558704</v>
      </c>
      <c r="N78" s="39">
        <v>102.38600026499019</v>
      </c>
    </row>
    <row r="79" spans="1:14" x14ac:dyDescent="0.2">
      <c r="A79" s="28" t="str">
        <f>IF(ISBLANK(A$19),"",A$19)</f>
        <v/>
      </c>
      <c r="C79" s="37" t="str">
        <f>IF(ISBLANK(C$19),"",C$19)</f>
        <v>9月</v>
      </c>
      <c r="D79" s="38">
        <v>0</v>
      </c>
      <c r="E79" s="38">
        <v>108.60251286994801</v>
      </c>
      <c r="F79" s="38">
        <v>109.84448611798997</v>
      </c>
      <c r="G79" s="38">
        <v>108.07916845493743</v>
      </c>
      <c r="H79" s="38">
        <v>105.52462873428289</v>
      </c>
      <c r="I79" s="38">
        <v>100.69894619203268</v>
      </c>
      <c r="J79" s="38">
        <v>117.50765138896161</v>
      </c>
      <c r="K79" s="38">
        <v>105.08596792625835</v>
      </c>
      <c r="L79" s="38">
        <v>107.17130999926489</v>
      </c>
      <c r="M79" s="38">
        <v>105.57589605558704</v>
      </c>
      <c r="N79" s="39">
        <v>101.66718210831483</v>
      </c>
    </row>
    <row r="80" spans="1:14" x14ac:dyDescent="0.2">
      <c r="A80" s="28" t="str">
        <f>IF(ISBLANK(A$20),"",A$20)</f>
        <v/>
      </c>
      <c r="C80" s="37" t="str">
        <f>IF(ISBLANK(C$20),"",C$20)</f>
        <v>10月</v>
      </c>
      <c r="D80" s="38">
        <v>0</v>
      </c>
      <c r="E80" s="38">
        <v>108.68483134890644</v>
      </c>
      <c r="F80" s="38">
        <v>109.94667433060097</v>
      </c>
      <c r="G80" s="38">
        <v>108.15031697630509</v>
      </c>
      <c r="H80" s="38">
        <v>105.61623508511558</v>
      </c>
      <c r="I80" s="38">
        <v>100.69894619203268</v>
      </c>
      <c r="J80" s="38">
        <v>117.69090790016912</v>
      </c>
      <c r="K80" s="38">
        <v>105.11202689115829</v>
      </c>
      <c r="L80" s="38">
        <v>107.17130999926488</v>
      </c>
      <c r="M80" s="38">
        <v>105.79322292985343</v>
      </c>
      <c r="N80" s="39">
        <v>101.68366406707779</v>
      </c>
    </row>
    <row r="81" spans="1:14" x14ac:dyDescent="0.2">
      <c r="A81" s="28" t="str">
        <f>IF(ISBLANK(A$21),"",A$21)</f>
        <v/>
      </c>
      <c r="C81" s="37" t="str">
        <f>IF(ISBLANK(C$21),"",C$21)</f>
        <v>11月</v>
      </c>
      <c r="D81" s="38">
        <v>0</v>
      </c>
      <c r="E81" s="38">
        <v>109.44491926373993</v>
      </c>
      <c r="F81" s="38">
        <v>110.70369607497122</v>
      </c>
      <c r="G81" s="38">
        <v>108.35033496873295</v>
      </c>
      <c r="H81" s="38">
        <v>108.07413332402419</v>
      </c>
      <c r="I81" s="38">
        <v>101.97716717104406</v>
      </c>
      <c r="J81" s="38">
        <v>117.88712366278469</v>
      </c>
      <c r="K81" s="38">
        <v>105.88079641508128</v>
      </c>
      <c r="L81" s="38">
        <v>108.09601064196644</v>
      </c>
      <c r="M81" s="38">
        <v>107.31831723032887</v>
      </c>
      <c r="N81" s="39">
        <v>101.75616353231867</v>
      </c>
    </row>
    <row r="82" spans="1:14" x14ac:dyDescent="0.2">
      <c r="A82" s="28" t="str">
        <f>IF(ISBLANK(A$22),"",A$22)</f>
        <v/>
      </c>
      <c r="C82" s="37" t="str">
        <f>IF(ISBLANK(C$22),"",C$22)</f>
        <v>12月</v>
      </c>
      <c r="D82" s="38">
        <v>0</v>
      </c>
      <c r="E82" s="38">
        <v>111.08079992096617</v>
      </c>
      <c r="F82" s="38">
        <v>112.86262948859844</v>
      </c>
      <c r="G82" s="38">
        <v>108.38580874057412</v>
      </c>
      <c r="H82" s="38">
        <v>108.35780178607216</v>
      </c>
      <c r="I82" s="38">
        <v>102.61556875957241</v>
      </c>
      <c r="J82" s="38">
        <v>121.97065182838985</v>
      </c>
      <c r="K82" s="38">
        <v>106.03569627927942</v>
      </c>
      <c r="L82" s="38">
        <v>108.21637894553882</v>
      </c>
      <c r="M82" s="38">
        <v>107.41006268487423</v>
      </c>
      <c r="N82" s="39">
        <v>101.75616353231867</v>
      </c>
    </row>
    <row r="83" spans="1:14" x14ac:dyDescent="0.2">
      <c r="A83" s="28" t="str">
        <f>IF(ISBLANK(A$23),"",A$23)</f>
        <v>2022年</v>
      </c>
      <c r="C83" s="37" t="str">
        <f>IF(ISBLANK(C$23),"",C$23)</f>
        <v>1月</v>
      </c>
      <c r="D83" s="38">
        <v>0</v>
      </c>
      <c r="E83" s="38">
        <v>111.31978002718066</v>
      </c>
      <c r="F83" s="38">
        <v>113.15064234098615</v>
      </c>
      <c r="G83" s="38">
        <v>108.41837901306734</v>
      </c>
      <c r="H83" s="38">
        <v>108.20756737070739</v>
      </c>
      <c r="I83" s="38">
        <v>103.15306134696351</v>
      </c>
      <c r="J83" s="38">
        <v>122.22721094407657</v>
      </c>
      <c r="K83" s="38">
        <v>106.1358442038003</v>
      </c>
      <c r="L83" s="38">
        <v>108.48168084281225</v>
      </c>
      <c r="M83" s="38">
        <v>107.4689736919</v>
      </c>
      <c r="N83" s="39">
        <v>102.06767641288079</v>
      </c>
    </row>
    <row r="84" spans="1:14" x14ac:dyDescent="0.2">
      <c r="A84" s="28" t="str">
        <f>IF(ISBLANK(A$24),"",A$24)</f>
        <v/>
      </c>
      <c r="C84" s="37" t="str">
        <f>IF(ISBLANK(C$24),"",C$24)</f>
        <v>2月</v>
      </c>
      <c r="D84" s="38">
        <v>0</v>
      </c>
      <c r="E84" s="38">
        <v>111.43535078628511</v>
      </c>
      <c r="F84" s="38">
        <v>113.28559955406348</v>
      </c>
      <c r="G84" s="38">
        <v>108.56496991701937</v>
      </c>
      <c r="H84" s="38">
        <v>108.4494081369255</v>
      </c>
      <c r="I84" s="38">
        <v>103.15306134696351</v>
      </c>
      <c r="J84" s="38">
        <v>122.43376853202891</v>
      </c>
      <c r="K84" s="38">
        <v>106.19652381544905</v>
      </c>
      <c r="L84" s="38">
        <v>108.48168084281225</v>
      </c>
      <c r="M84" s="38">
        <v>107.4689736919</v>
      </c>
      <c r="N84" s="39">
        <v>102.06767641288079</v>
      </c>
    </row>
    <row r="85" spans="1:14" x14ac:dyDescent="0.2">
      <c r="A85" s="28" t="str">
        <f>IF(ISBLANK(A$25),"",A$25)</f>
        <v/>
      </c>
      <c r="C85" s="37" t="str">
        <f>IF(ISBLANK(C$25),"",C$25)</f>
        <v>3月</v>
      </c>
      <c r="D85" s="38">
        <v>0</v>
      </c>
      <c r="E85" s="38">
        <v>112.32662334829581</v>
      </c>
      <c r="F85" s="38">
        <v>114.46284499536372</v>
      </c>
      <c r="G85" s="38">
        <v>108.78165336967882</v>
      </c>
      <c r="H85" s="38">
        <v>110.8947884751159</v>
      </c>
      <c r="I85" s="38">
        <v>104.85664708467493</v>
      </c>
      <c r="J85" s="38">
        <v>123.22403015996906</v>
      </c>
      <c r="K85" s="38">
        <v>106.27808772690435</v>
      </c>
      <c r="L85" s="38">
        <v>108.92882456828269</v>
      </c>
      <c r="M85" s="38">
        <v>107.4689736919</v>
      </c>
      <c r="N85" s="39">
        <v>102.11024385474057</v>
      </c>
    </row>
    <row r="86" spans="1:14" x14ac:dyDescent="0.2">
      <c r="A86" s="28" t="str">
        <f>IF(ISBLANK(A$26),"",A$26)</f>
        <v/>
      </c>
      <c r="C86" s="37" t="str">
        <f>IF(ISBLANK(C$26),"",C$26)</f>
        <v>4月</v>
      </c>
      <c r="D86" s="38">
        <v>0</v>
      </c>
      <c r="E86" s="38">
        <v>113.01006656757619</v>
      </c>
      <c r="F86" s="38">
        <v>115.18395340636538</v>
      </c>
      <c r="G86" s="38">
        <v>108.80231391207732</v>
      </c>
      <c r="H86" s="38">
        <v>110.8947884751159</v>
      </c>
      <c r="I86" s="38">
        <v>106.77397855319894</v>
      </c>
      <c r="J86" s="38">
        <v>123.40728667117659</v>
      </c>
      <c r="K86" s="38">
        <v>106.85488505851416</v>
      </c>
      <c r="L86" s="38">
        <v>110.16457287924898</v>
      </c>
      <c r="M86" s="38">
        <v>107.72423678972515</v>
      </c>
      <c r="N86" s="39">
        <v>102.11024385474057</v>
      </c>
    </row>
    <row r="87" spans="1:14" x14ac:dyDescent="0.2">
      <c r="A87" s="28" t="str">
        <f>IF(ISBLANK(A$27),"",A$27)</f>
        <v/>
      </c>
      <c r="C87" s="37" t="str">
        <f>IF(ISBLANK(C$27),"",C$27)</f>
        <v>5月</v>
      </c>
      <c r="D87" s="38">
        <v>0</v>
      </c>
      <c r="E87" s="38">
        <v>113.68953297149633</v>
      </c>
      <c r="F87" s="38">
        <v>116.04915908526607</v>
      </c>
      <c r="G87" s="38">
        <v>108.87411851334817</v>
      </c>
      <c r="H87" s="38">
        <v>110.69508663027958</v>
      </c>
      <c r="I87" s="38">
        <v>108.90434685156509</v>
      </c>
      <c r="J87" s="38">
        <v>123.77379969358688</v>
      </c>
      <c r="K87" s="38">
        <v>107.00844600568857</v>
      </c>
      <c r="L87" s="38">
        <v>110.47176454976578</v>
      </c>
      <c r="M87" s="38">
        <v>107.05710558754134</v>
      </c>
      <c r="N87" s="39">
        <v>102.5429971490416</v>
      </c>
    </row>
    <row r="88" spans="1:14" x14ac:dyDescent="0.2">
      <c r="A88" s="28" t="str">
        <f>IF(ISBLANK(A$28),"",A$28)</f>
        <v/>
      </c>
      <c r="C88" s="37" t="str">
        <f>IF(ISBLANK(C$28),"",C$28)</f>
        <v>6月</v>
      </c>
      <c r="D88" s="38">
        <v>0</v>
      </c>
      <c r="E88" s="42">
        <v>115.40750142844267</v>
      </c>
      <c r="F88" s="42">
        <v>118.12827678522802</v>
      </c>
      <c r="G88" s="42">
        <v>109.04950107745044</v>
      </c>
      <c r="H88" s="38">
        <v>110.74359498268834</v>
      </c>
      <c r="I88" s="38">
        <v>110.35956956655332</v>
      </c>
      <c r="J88" s="38">
        <v>127.12601536621989</v>
      </c>
      <c r="K88" s="42">
        <v>107.70385013087804</v>
      </c>
      <c r="L88" s="38">
        <v>110.16457287924899</v>
      </c>
      <c r="M88" s="38">
        <v>109.58934247679065</v>
      </c>
      <c r="N88" s="39">
        <v>102.6688452773834</v>
      </c>
    </row>
    <row r="89" spans="1:14" x14ac:dyDescent="0.2">
      <c r="A89" s="43" t="str">
        <f>IF(ISBLANK(A$29),"",A$29)</f>
        <v/>
      </c>
      <c r="B89" s="44"/>
      <c r="C89" s="45">
        <f>IF(ISBLANK(C$29),"",C$29)</f>
        <v>44743</v>
      </c>
      <c r="D89" s="46">
        <v>0</v>
      </c>
      <c r="E89" s="48">
        <v>115.47047545614063</v>
      </c>
      <c r="F89" s="48">
        <v>118.23385773175238</v>
      </c>
      <c r="G89" s="48">
        <v>109.05895124927045</v>
      </c>
      <c r="H89" s="46">
        <v>110.80405517423253</v>
      </c>
      <c r="I89" s="46">
        <v>110.14653273672501</v>
      </c>
      <c r="J89" s="46">
        <v>127.48653105086196</v>
      </c>
      <c r="K89" s="48">
        <v>107.64618617768437</v>
      </c>
      <c r="L89" s="46">
        <v>109.55018953820027</v>
      </c>
      <c r="M89" s="46">
        <v>110.12835569964872</v>
      </c>
      <c r="N89" s="49">
        <v>102.73987879240696</v>
      </c>
    </row>
    <row r="90" spans="1:14" x14ac:dyDescent="0.2">
      <c r="A90" s="1" t="s">
        <v>47</v>
      </c>
    </row>
    <row r="91" spans="1:14" x14ac:dyDescent="0.2">
      <c r="A91" s="1" t="s">
        <v>48</v>
      </c>
    </row>
    <row r="92" spans="1:14" x14ac:dyDescent="0.2">
      <c r="N92" s="2"/>
    </row>
    <row r="93" spans="1:14" ht="16.5" x14ac:dyDescent="0.25">
      <c r="B93" s="3"/>
      <c r="D93" s="3"/>
      <c r="M93" s="4"/>
      <c r="N93" s="5"/>
    </row>
    <row r="94" spans="1:14" ht="16.5" x14ac:dyDescent="0.25">
      <c r="A94" s="3" t="s">
        <v>49</v>
      </c>
      <c r="M94" s="4"/>
      <c r="N94" s="5"/>
    </row>
    <row r="95" spans="1:14" x14ac:dyDescent="0.2">
      <c r="A95" s="6">
        <v>27</v>
      </c>
      <c r="B95" s="7" t="s">
        <v>1</v>
      </c>
      <c r="C95" s="8"/>
      <c r="D95" s="9"/>
      <c r="E95" s="8" t="s">
        <v>50</v>
      </c>
      <c r="F95" s="8"/>
      <c r="G95" s="8"/>
      <c r="H95" s="8"/>
      <c r="I95" s="8"/>
      <c r="J95" s="8"/>
      <c r="K95" s="6" t="s">
        <v>3</v>
      </c>
      <c r="L95" s="10">
        <v>42644</v>
      </c>
      <c r="M95" s="11" t="s">
        <v>4</v>
      </c>
      <c r="N95" s="12" t="s">
        <v>51</v>
      </c>
    </row>
    <row r="96" spans="1:14" x14ac:dyDescent="0.2">
      <c r="A96" s="13"/>
      <c r="B96" s="14"/>
      <c r="C96" s="15" t="s">
        <v>6</v>
      </c>
      <c r="D96" s="16" t="s">
        <v>7</v>
      </c>
      <c r="E96" s="16" t="s">
        <v>8</v>
      </c>
      <c r="F96" s="17" t="s">
        <v>9</v>
      </c>
      <c r="G96" s="18"/>
      <c r="H96" s="8"/>
      <c r="I96" s="8"/>
      <c r="J96" s="9"/>
      <c r="K96" s="19" t="s">
        <v>10</v>
      </c>
      <c r="L96" s="8"/>
      <c r="M96" s="8"/>
      <c r="N96" s="9"/>
    </row>
    <row r="97" spans="1:22" x14ac:dyDescent="0.2">
      <c r="A97" s="20"/>
      <c r="B97" s="21"/>
      <c r="C97" s="22" t="s">
        <v>11</v>
      </c>
      <c r="D97" s="23"/>
      <c r="E97" s="24"/>
      <c r="F97" s="24"/>
      <c r="G97" s="16" t="s">
        <v>12</v>
      </c>
      <c r="H97" s="25" t="s">
        <v>13</v>
      </c>
      <c r="I97" s="25" t="s">
        <v>14</v>
      </c>
      <c r="J97" s="25" t="s">
        <v>15</v>
      </c>
      <c r="K97" s="26"/>
      <c r="L97" s="25" t="s">
        <v>16</v>
      </c>
      <c r="M97" s="25" t="s">
        <v>17</v>
      </c>
      <c r="N97" s="25" t="s">
        <v>18</v>
      </c>
      <c r="O97" s="27"/>
      <c r="P97" s="27"/>
      <c r="Q97" s="27"/>
      <c r="R97" s="27"/>
      <c r="S97" s="27"/>
      <c r="T97" s="27"/>
      <c r="U97" s="27"/>
      <c r="V97" s="27"/>
    </row>
    <row r="98" spans="1:22" ht="13.5" customHeight="1" x14ac:dyDescent="0.2">
      <c r="A98" s="28" t="s">
        <v>19</v>
      </c>
      <c r="B98" s="21"/>
      <c r="C98" s="29" t="s">
        <v>20</v>
      </c>
      <c r="D98" s="24" t="s">
        <v>21</v>
      </c>
      <c r="E98" s="24" t="s">
        <v>22</v>
      </c>
      <c r="F98" s="24" t="s">
        <v>23</v>
      </c>
      <c r="G98" s="24" t="s">
        <v>24</v>
      </c>
      <c r="H98" s="30" t="s">
        <v>25</v>
      </c>
      <c r="I98" s="30" t="s">
        <v>26</v>
      </c>
      <c r="J98" s="30" t="s">
        <v>27</v>
      </c>
      <c r="K98" s="30" t="s">
        <v>28</v>
      </c>
      <c r="L98" s="30" t="s">
        <v>29</v>
      </c>
      <c r="M98" s="30" t="s">
        <v>30</v>
      </c>
      <c r="N98" s="30" t="s">
        <v>31</v>
      </c>
      <c r="O98" s="31"/>
      <c r="P98" s="31"/>
      <c r="Q98" s="31"/>
      <c r="R98" s="31"/>
      <c r="S98" s="31"/>
      <c r="T98" s="31"/>
      <c r="U98" s="31"/>
      <c r="V98" s="31"/>
    </row>
    <row r="99" spans="1:22" ht="13.5" customHeight="1" x14ac:dyDescent="0.2">
      <c r="A99" s="28" t="s">
        <v>32</v>
      </c>
      <c r="B99" s="21"/>
      <c r="C99" s="29"/>
      <c r="D99" s="32" t="s">
        <v>33</v>
      </c>
      <c r="E99" s="32" t="s">
        <v>33</v>
      </c>
      <c r="F99" s="32" t="s">
        <v>34</v>
      </c>
      <c r="G99" s="32" t="s">
        <v>35</v>
      </c>
      <c r="H99" s="33" t="s">
        <v>36</v>
      </c>
      <c r="I99" s="33" t="s">
        <v>37</v>
      </c>
      <c r="J99" s="33"/>
      <c r="K99" s="33"/>
      <c r="L99" s="33"/>
      <c r="M99" s="33" t="s">
        <v>38</v>
      </c>
      <c r="N99" s="33" t="s">
        <v>39</v>
      </c>
      <c r="O99" s="31"/>
      <c r="P99" s="31"/>
      <c r="Q99" s="31"/>
      <c r="R99" s="31"/>
      <c r="S99" s="31"/>
      <c r="T99" s="31"/>
      <c r="U99" s="31"/>
      <c r="V99" s="31"/>
    </row>
    <row r="100" spans="1:22" x14ac:dyDescent="0.2">
      <c r="A100" s="13" t="str">
        <f>IF(ISBLANK(A$11),"",A$11)</f>
        <v>2017年</v>
      </c>
      <c r="B100" s="14"/>
      <c r="C100" s="34" t="str">
        <f>IF(ISBLANK(C$11),"",C$11)</f>
        <v>平均</v>
      </c>
      <c r="D100" s="35">
        <v>0</v>
      </c>
      <c r="E100" s="35">
        <v>101.37880712979999</v>
      </c>
      <c r="F100" s="35">
        <v>101.54707905070001</v>
      </c>
      <c r="G100" s="35">
        <v>100.5062287607</v>
      </c>
      <c r="H100" s="35">
        <v>101.46290879999999</v>
      </c>
      <c r="I100" s="35">
        <v>104.22873718229999</v>
      </c>
      <c r="J100" s="35">
        <v>100.16042921730001</v>
      </c>
      <c r="K100" s="35">
        <v>100.6929068634</v>
      </c>
      <c r="L100" s="35">
        <v>103.19939055979999</v>
      </c>
      <c r="M100" s="35">
        <v>100.1778848724</v>
      </c>
      <c r="N100" s="36">
        <v>100.0551368374</v>
      </c>
      <c r="O100" s="31"/>
      <c r="P100" s="31"/>
      <c r="Q100" s="31"/>
      <c r="R100" s="31"/>
      <c r="S100" s="31"/>
      <c r="T100" s="31"/>
      <c r="U100" s="31"/>
      <c r="V100" s="31"/>
    </row>
    <row r="101" spans="1:22" x14ac:dyDescent="0.2">
      <c r="A101" s="28" t="str">
        <f>IF(ISBLANK(A$12),"",A$12)</f>
        <v>2018年</v>
      </c>
      <c r="C101" s="37" t="str">
        <f>IF(ISBLANK(C$12),"",C$12)</f>
        <v>平均</v>
      </c>
      <c r="D101" s="38">
        <v>0</v>
      </c>
      <c r="E101" s="38">
        <v>104.10269987549999</v>
      </c>
      <c r="F101" s="38">
        <v>104.7462119904</v>
      </c>
      <c r="G101" s="38">
        <v>101.335715134</v>
      </c>
      <c r="H101" s="38">
        <v>104.6782122079</v>
      </c>
      <c r="I101" s="38">
        <v>111.4716804717</v>
      </c>
      <c r="J101" s="38">
        <v>101.41990868950001</v>
      </c>
      <c r="K101" s="38">
        <v>101.47965303159999</v>
      </c>
      <c r="L101" s="38">
        <v>104.64269512910001</v>
      </c>
      <c r="M101" s="38">
        <v>100.71990839750001</v>
      </c>
      <c r="N101" s="39">
        <v>100.8049109776</v>
      </c>
      <c r="O101" s="31"/>
      <c r="P101" s="31"/>
      <c r="Q101" s="31"/>
      <c r="R101" s="31"/>
      <c r="S101" s="31"/>
      <c r="T101" s="31"/>
      <c r="U101" s="31"/>
      <c r="V101" s="31"/>
    </row>
    <row r="102" spans="1:22" x14ac:dyDescent="0.2">
      <c r="A102" s="28" t="str">
        <f>IF(ISBLANK(A$13),"",A$13)</f>
        <v>2019年</v>
      </c>
      <c r="C102" s="37" t="str">
        <f>IF(ISBLANK(C$13),"",C$13)</f>
        <v>平均</v>
      </c>
      <c r="D102" s="38">
        <v>0</v>
      </c>
      <c r="E102" s="38">
        <v>106.65591323229999</v>
      </c>
      <c r="F102" s="38">
        <v>107.5961408933</v>
      </c>
      <c r="G102" s="38">
        <v>101.9325847062</v>
      </c>
      <c r="H102" s="38">
        <v>105.7816208059</v>
      </c>
      <c r="I102" s="38">
        <v>116.0226051067</v>
      </c>
      <c r="J102" s="38">
        <v>103.97332019140001</v>
      </c>
      <c r="K102" s="38">
        <v>102.8234116494</v>
      </c>
      <c r="L102" s="38">
        <v>105.8547188308</v>
      </c>
      <c r="M102" s="38">
        <v>102.2436776305</v>
      </c>
      <c r="N102" s="39">
        <v>101.9268123482</v>
      </c>
      <c r="O102" s="31"/>
      <c r="P102" s="31"/>
      <c r="Q102" s="31"/>
      <c r="R102" s="31"/>
      <c r="S102" s="31"/>
      <c r="T102" s="31"/>
      <c r="U102" s="31"/>
      <c r="V102" s="31"/>
    </row>
    <row r="103" spans="1:22" x14ac:dyDescent="0.2">
      <c r="A103" s="28" t="str">
        <f>IF(ISBLANK(A$14),"",A$14)</f>
        <v>2020年</v>
      </c>
      <c r="C103" s="37" t="str">
        <f>IF(ISBLANK(C$14),"",C$14)</f>
        <v>平均</v>
      </c>
      <c r="D103" s="38">
        <v>0</v>
      </c>
      <c r="E103" s="38">
        <v>107.3055894904</v>
      </c>
      <c r="F103" s="38">
        <v>107.93934081010001</v>
      </c>
      <c r="G103" s="38">
        <v>102.0397998426</v>
      </c>
      <c r="H103" s="38">
        <v>104.9193792794</v>
      </c>
      <c r="I103" s="38">
        <v>111.2504251206</v>
      </c>
      <c r="J103" s="38">
        <v>107.6329874572</v>
      </c>
      <c r="K103" s="38">
        <v>104.7223290349</v>
      </c>
      <c r="L103" s="38">
        <v>106.46341941679999</v>
      </c>
      <c r="M103" s="38">
        <v>104.7136267205</v>
      </c>
      <c r="N103" s="39">
        <v>103.86250981400001</v>
      </c>
      <c r="O103" s="31"/>
      <c r="P103" s="31"/>
      <c r="Q103" s="31"/>
      <c r="R103" s="31"/>
      <c r="S103" s="31"/>
      <c r="T103" s="31"/>
      <c r="U103" s="31"/>
      <c r="V103" s="31"/>
    </row>
    <row r="104" spans="1:22" x14ac:dyDescent="0.2">
      <c r="A104" s="28" t="str">
        <f>IF(ISBLANK(A$15),"",A$15)</f>
        <v>2021年</v>
      </c>
      <c r="C104" s="37" t="str">
        <f>IF(ISBLANK(C$15),"",C$15)</f>
        <v>平均</v>
      </c>
      <c r="D104" s="38">
        <v>0</v>
      </c>
      <c r="E104" s="38">
        <v>110.04048431229999</v>
      </c>
      <c r="F104" s="38">
        <v>110.96707727170001</v>
      </c>
      <c r="G104" s="38">
        <v>102.2399616129</v>
      </c>
      <c r="H104" s="38">
        <v>108.5270836389</v>
      </c>
      <c r="I104" s="38">
        <v>119.7625922228</v>
      </c>
      <c r="J104" s="38">
        <v>107.867671212</v>
      </c>
      <c r="K104" s="38">
        <v>106.2635597116</v>
      </c>
      <c r="L104" s="38">
        <v>111.6851717303</v>
      </c>
      <c r="M104" s="38">
        <v>105.5892719254</v>
      </c>
      <c r="N104" s="39">
        <v>104.4385153528</v>
      </c>
      <c r="O104" s="31"/>
      <c r="P104" s="31"/>
      <c r="Q104" s="31"/>
      <c r="R104" s="31"/>
      <c r="S104" s="31"/>
      <c r="T104" s="31"/>
      <c r="U104" s="31"/>
      <c r="V104" s="31"/>
    </row>
    <row r="105" spans="1:22" x14ac:dyDescent="0.2">
      <c r="A105" s="28" t="str">
        <f>IF(ISBLANK(A$16),"",A$16)</f>
        <v/>
      </c>
      <c r="C105" s="40" t="str">
        <f>IF(ISBLANK(C$16),"",C$16)</f>
        <v/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1"/>
      <c r="P105" s="31"/>
      <c r="Q105" s="31"/>
      <c r="R105" s="31"/>
      <c r="S105" s="31"/>
      <c r="T105" s="31"/>
      <c r="U105" s="31"/>
      <c r="V105" s="31"/>
    </row>
    <row r="106" spans="1:22" x14ac:dyDescent="0.2">
      <c r="A106" s="28" t="str">
        <f>IF(ISBLANK(A$17),"",A$17)</f>
        <v>2021年</v>
      </c>
      <c r="C106" s="37" t="str">
        <f>IF(ISBLANK(C$17),"",C$17)</f>
        <v>7月</v>
      </c>
      <c r="D106" s="38">
        <v>0</v>
      </c>
      <c r="E106" s="38">
        <v>110.3061613749684</v>
      </c>
      <c r="F106" s="38">
        <v>111.25793946703875</v>
      </c>
      <c r="G106" s="38">
        <v>102.31799142201038</v>
      </c>
      <c r="H106" s="38">
        <v>108.91541698373585</v>
      </c>
      <c r="I106" s="38">
        <v>120.60347746529894</v>
      </c>
      <c r="J106" s="38">
        <v>107.85764141632315</v>
      </c>
      <c r="K106" s="38">
        <v>106.42657859358508</v>
      </c>
      <c r="L106" s="38">
        <v>112.37651877181713</v>
      </c>
      <c r="M106" s="38">
        <v>105.31469796230481</v>
      </c>
      <c r="N106" s="39">
        <v>104.82299449677555</v>
      </c>
      <c r="O106" s="31"/>
      <c r="P106" s="31"/>
      <c r="Q106" s="31"/>
      <c r="R106" s="31"/>
      <c r="S106" s="31"/>
      <c r="T106" s="31"/>
      <c r="U106" s="31"/>
      <c r="V106" s="31"/>
    </row>
    <row r="107" spans="1:22" x14ac:dyDescent="0.2">
      <c r="A107" s="28" t="str">
        <f>IF(ISBLANK(A$18),"",A$18)</f>
        <v/>
      </c>
      <c r="C107" s="37" t="str">
        <f>IF(ISBLANK(C$18),"",C$18)</f>
        <v>8月</v>
      </c>
      <c r="D107" s="38">
        <v>0</v>
      </c>
      <c r="E107" s="38">
        <v>110.77495973017456</v>
      </c>
      <c r="F107" s="38">
        <v>111.80730858118488</v>
      </c>
      <c r="G107" s="38">
        <v>102.32064780727525</v>
      </c>
      <c r="H107" s="38">
        <v>109.18257839375039</v>
      </c>
      <c r="I107" s="38">
        <v>122.30702352186498</v>
      </c>
      <c r="J107" s="38">
        <v>107.86642960151404</v>
      </c>
      <c r="K107" s="38">
        <v>106.5669590836705</v>
      </c>
      <c r="L107" s="38">
        <v>112.37651877181712</v>
      </c>
      <c r="M107" s="38">
        <v>105.59476149144726</v>
      </c>
      <c r="N107" s="39">
        <v>104.84525710547143</v>
      </c>
      <c r="O107" s="31"/>
      <c r="P107" s="31"/>
      <c r="Q107" s="31"/>
      <c r="R107" s="31"/>
      <c r="S107" s="31"/>
      <c r="T107" s="31"/>
      <c r="U107" s="31"/>
      <c r="V107" s="31"/>
    </row>
    <row r="108" spans="1:22" x14ac:dyDescent="0.2">
      <c r="A108" s="28" t="str">
        <f>IF(ISBLANK(A$19),"",A$19)</f>
        <v/>
      </c>
      <c r="C108" s="37" t="str">
        <f>IF(ISBLANK(C$19),"",C$19)</f>
        <v>9月</v>
      </c>
      <c r="D108" s="38">
        <v>0</v>
      </c>
      <c r="E108" s="38">
        <v>111.31925438116913</v>
      </c>
      <c r="F108" s="38">
        <v>112.5095476024445</v>
      </c>
      <c r="G108" s="38">
        <v>102.37065874021565</v>
      </c>
      <c r="H108" s="38">
        <v>109.2436690473981</v>
      </c>
      <c r="I108" s="38">
        <v>124.45792272663479</v>
      </c>
      <c r="J108" s="38">
        <v>107.92373864391269</v>
      </c>
      <c r="K108" s="38">
        <v>106.4674500325186</v>
      </c>
      <c r="L108" s="38">
        <v>112.37651877181713</v>
      </c>
      <c r="M108" s="38">
        <v>105.59476149144726</v>
      </c>
      <c r="N108" s="39">
        <v>104.5353069103783</v>
      </c>
      <c r="O108" s="31"/>
      <c r="P108" s="31"/>
      <c r="Q108" s="31"/>
      <c r="R108" s="31"/>
      <c r="S108" s="31"/>
      <c r="T108" s="31"/>
      <c r="U108" s="31"/>
      <c r="V108" s="31"/>
    </row>
    <row r="109" spans="1:22" x14ac:dyDescent="0.2">
      <c r="A109" s="28" t="str">
        <f>IF(ISBLANK(A$20),"",A$20)</f>
        <v/>
      </c>
      <c r="C109" s="37" t="str">
        <f>IF(ISBLANK(C$20),"",C$20)</f>
        <v>10月</v>
      </c>
      <c r="D109" s="38">
        <v>0</v>
      </c>
      <c r="E109" s="38">
        <v>111.89418832249748</v>
      </c>
      <c r="F109" s="38">
        <v>113.2069685928718</v>
      </c>
      <c r="G109" s="38">
        <v>102.43715012716362</v>
      </c>
      <c r="H109" s="38">
        <v>109.29910950485262</v>
      </c>
      <c r="I109" s="38">
        <v>126.68214046639538</v>
      </c>
      <c r="J109" s="38">
        <v>107.92451464217791</v>
      </c>
      <c r="K109" s="38">
        <v>106.54310935239297</v>
      </c>
      <c r="L109" s="38">
        <v>112.37651877181712</v>
      </c>
      <c r="M109" s="38">
        <v>105.81194706913891</v>
      </c>
      <c r="N109" s="39">
        <v>104.55498239114746</v>
      </c>
      <c r="O109" s="31"/>
      <c r="P109" s="31"/>
      <c r="Q109" s="31"/>
      <c r="R109" s="31"/>
      <c r="S109" s="31"/>
      <c r="T109" s="31"/>
      <c r="U109" s="31"/>
      <c r="V109" s="31"/>
    </row>
    <row r="110" spans="1:22" x14ac:dyDescent="0.2">
      <c r="A110" s="28" t="str">
        <f>IF(ISBLANK(A$21),"",A$21)</f>
        <v/>
      </c>
      <c r="C110" s="37" t="str">
        <f>IF(ISBLANK(C$21),"",C$21)</f>
        <v>11月</v>
      </c>
      <c r="D110" s="38">
        <v>0</v>
      </c>
      <c r="E110" s="38">
        <v>112.52059076362343</v>
      </c>
      <c r="F110" s="38">
        <v>113.77672098772159</v>
      </c>
      <c r="G110" s="38">
        <v>102.60766227807214</v>
      </c>
      <c r="H110" s="38">
        <v>110.26469748894648</v>
      </c>
      <c r="I110" s="38">
        <v>128.23971799341254</v>
      </c>
      <c r="J110" s="38">
        <v>107.92607541580122</v>
      </c>
      <c r="K110" s="38">
        <v>107.40042543392377</v>
      </c>
      <c r="L110" s="38">
        <v>113.97896534969536</v>
      </c>
      <c r="M110" s="38">
        <v>107.1761801095342</v>
      </c>
      <c r="N110" s="39">
        <v>104.68608442013316</v>
      </c>
      <c r="O110" s="31"/>
      <c r="P110" s="31"/>
      <c r="Q110" s="31"/>
      <c r="R110" s="31"/>
      <c r="S110" s="31"/>
      <c r="T110" s="31"/>
      <c r="U110" s="31"/>
      <c r="V110" s="31"/>
    </row>
    <row r="111" spans="1:22" x14ac:dyDescent="0.2">
      <c r="A111" s="28" t="str">
        <f>IF(ISBLANK(A$22),"",A$22)</f>
        <v/>
      </c>
      <c r="C111" s="37" t="str">
        <f>IF(ISBLANK(C$22),"",C$22)</f>
        <v>12月</v>
      </c>
      <c r="D111" s="38">
        <v>0</v>
      </c>
      <c r="E111" s="38">
        <v>112.90658735209634</v>
      </c>
      <c r="F111" s="38">
        <v>114.24036210883185</v>
      </c>
      <c r="G111" s="38">
        <v>102.6439561194143</v>
      </c>
      <c r="H111" s="38">
        <v>110.56485469560522</v>
      </c>
      <c r="I111" s="38">
        <v>129.0264867271388</v>
      </c>
      <c r="J111" s="38">
        <v>108.30927800763212</v>
      </c>
      <c r="K111" s="38">
        <v>107.46993187159559</v>
      </c>
      <c r="L111" s="38">
        <v>114.04172762648156</v>
      </c>
      <c r="M111" s="38">
        <v>107.24005468580536</v>
      </c>
      <c r="N111" s="39">
        <v>104.68608442013316</v>
      </c>
      <c r="O111" s="31"/>
      <c r="P111" s="31"/>
      <c r="Q111" s="31"/>
      <c r="R111" s="31"/>
      <c r="S111" s="31"/>
      <c r="T111" s="31"/>
      <c r="U111" s="31"/>
      <c r="V111" s="31"/>
    </row>
    <row r="112" spans="1:22" x14ac:dyDescent="0.2">
      <c r="A112" s="28" t="str">
        <f>IF(ISBLANK(A$23),"",A$23)</f>
        <v>2022年</v>
      </c>
      <c r="C112" s="37" t="str">
        <f>IF(ISBLANK(C$23),"",C$23)</f>
        <v>1月</v>
      </c>
      <c r="D112" s="38">
        <v>0</v>
      </c>
      <c r="E112" s="38">
        <v>113.02152481389543</v>
      </c>
      <c r="F112" s="38">
        <v>114.32242425370448</v>
      </c>
      <c r="G112" s="38">
        <v>102.67991193424756</v>
      </c>
      <c r="H112" s="38">
        <v>110.98247643289454</v>
      </c>
      <c r="I112" s="38">
        <v>129.17976439097453</v>
      </c>
      <c r="J112" s="38">
        <v>108.31036440520344</v>
      </c>
      <c r="K112" s="38">
        <v>107.71887379782083</v>
      </c>
      <c r="L112" s="38">
        <v>114.50958944667775</v>
      </c>
      <c r="M112" s="38">
        <v>107.35139192233935</v>
      </c>
      <c r="N112" s="39">
        <v>105.08479168008638</v>
      </c>
      <c r="O112" s="31"/>
      <c r="P112" s="31"/>
      <c r="Q112" s="31"/>
      <c r="R112" s="31"/>
      <c r="S112" s="31"/>
      <c r="T112" s="31"/>
      <c r="U112" s="31"/>
      <c r="V112" s="31"/>
    </row>
    <row r="113" spans="1:22" x14ac:dyDescent="0.2">
      <c r="A113" s="28" t="str">
        <f>IF(ISBLANK(A$24),"",A$24)</f>
        <v/>
      </c>
      <c r="C113" s="37" t="str">
        <f>IF(ISBLANK(C$24),"",C$24)</f>
        <v>2月</v>
      </c>
      <c r="D113" s="38">
        <v>0</v>
      </c>
      <c r="E113" s="38">
        <v>113.09816189506988</v>
      </c>
      <c r="F113" s="38">
        <v>114.41174517349948</v>
      </c>
      <c r="G113" s="38">
        <v>102.81610209910471</v>
      </c>
      <c r="H113" s="38">
        <v>111.12883924055157</v>
      </c>
      <c r="I113" s="38">
        <v>129.17976439097455</v>
      </c>
      <c r="J113" s="38">
        <v>108.43552778743559</v>
      </c>
      <c r="K113" s="38">
        <v>107.74380974999883</v>
      </c>
      <c r="L113" s="38">
        <v>114.50958944667775</v>
      </c>
      <c r="M113" s="38">
        <v>107.35139192233933</v>
      </c>
      <c r="N113" s="39">
        <v>105.08479168008638</v>
      </c>
      <c r="O113" s="31"/>
      <c r="P113" s="31"/>
      <c r="Q113" s="31"/>
      <c r="R113" s="31"/>
      <c r="S113" s="31"/>
      <c r="T113" s="31"/>
      <c r="U113" s="31"/>
      <c r="V113" s="31"/>
    </row>
    <row r="114" spans="1:22" x14ac:dyDescent="0.2">
      <c r="A114" s="28" t="str">
        <f>IF(ISBLANK(A$25),"",A$25)</f>
        <v/>
      </c>
      <c r="C114" s="37" t="str">
        <f>IF(ISBLANK(C$25),"",C$25)</f>
        <v>3月</v>
      </c>
      <c r="D114" s="38">
        <v>0</v>
      </c>
      <c r="E114" s="38">
        <v>113.87459520846917</v>
      </c>
      <c r="F114" s="38">
        <v>115.34167990666467</v>
      </c>
      <c r="G114" s="38">
        <v>103.00610676247378</v>
      </c>
      <c r="H114" s="38">
        <v>114.08683361116159</v>
      </c>
      <c r="I114" s="38">
        <v>130.07204744516048</v>
      </c>
      <c r="J114" s="38">
        <v>109.25818222353681</v>
      </c>
      <c r="K114" s="38">
        <v>107.89454945897171</v>
      </c>
      <c r="L114" s="38">
        <v>115.55575535239838</v>
      </c>
      <c r="M114" s="38">
        <v>107.35139192233935</v>
      </c>
      <c r="N114" s="39">
        <v>105.08479168008638</v>
      </c>
      <c r="O114" s="31"/>
      <c r="P114" s="31"/>
      <c r="Q114" s="31"/>
      <c r="R114" s="31"/>
      <c r="S114" s="31"/>
      <c r="T114" s="31"/>
      <c r="U114" s="31"/>
      <c r="V114" s="31"/>
    </row>
    <row r="115" spans="1:22" x14ac:dyDescent="0.2">
      <c r="A115" s="28" t="str">
        <f>IF(ISBLANK(A$26),"",A$26)</f>
        <v/>
      </c>
      <c r="C115" s="37" t="str">
        <f>IF(ISBLANK(C$26),"",C$26)</f>
        <v>4月</v>
      </c>
      <c r="D115" s="38">
        <v>0</v>
      </c>
      <c r="E115" s="38">
        <v>114.74448047356771</v>
      </c>
      <c r="F115" s="38">
        <v>116.22248299879467</v>
      </c>
      <c r="G115" s="38">
        <v>103.02687459896644</v>
      </c>
      <c r="H115" s="38">
        <v>115.28905995624667</v>
      </c>
      <c r="I115" s="38">
        <v>132.63725643591221</v>
      </c>
      <c r="J115" s="38">
        <v>109.25895822180203</v>
      </c>
      <c r="K115" s="38">
        <v>108.71993210931757</v>
      </c>
      <c r="L115" s="38">
        <v>117.7350064622871</v>
      </c>
      <c r="M115" s="38">
        <v>108.39820780101763</v>
      </c>
      <c r="N115" s="39">
        <v>105.08479168008638</v>
      </c>
      <c r="O115" s="31"/>
      <c r="P115" s="31"/>
      <c r="Q115" s="31"/>
      <c r="R115" s="31"/>
      <c r="S115" s="31"/>
      <c r="T115" s="31"/>
      <c r="U115" s="31"/>
      <c r="V115" s="31"/>
    </row>
    <row r="116" spans="1:22" x14ac:dyDescent="0.2">
      <c r="A116" s="28" t="str">
        <f>IF(ISBLANK(A$27),"",A$27)</f>
        <v/>
      </c>
      <c r="C116" s="37" t="str">
        <f>IF(ISBLANK(C$27),"",C$27)</f>
        <v>5月</v>
      </c>
      <c r="D116" s="38">
        <v>0</v>
      </c>
      <c r="E116" s="38">
        <v>115.18726147387636</v>
      </c>
      <c r="F116" s="38">
        <v>116.71983026753945</v>
      </c>
      <c r="G116" s="38">
        <v>103.09514846480373</v>
      </c>
      <c r="H116" s="38">
        <v>116.5040068091072</v>
      </c>
      <c r="I116" s="38">
        <v>133.93755456654119</v>
      </c>
      <c r="J116" s="38">
        <v>109.26051021833253</v>
      </c>
      <c r="K116" s="38">
        <v>108.94029324386887</v>
      </c>
      <c r="L116" s="38">
        <v>118.27674120145583</v>
      </c>
      <c r="M116" s="38">
        <v>108.00875050203382</v>
      </c>
      <c r="N116" s="39">
        <v>105.63867529444974</v>
      </c>
      <c r="O116" s="31"/>
      <c r="P116" s="31"/>
      <c r="Q116" s="31"/>
      <c r="R116" s="31"/>
      <c r="S116" s="31"/>
      <c r="T116" s="31"/>
      <c r="U116" s="31"/>
      <c r="V116" s="31"/>
    </row>
    <row r="117" spans="1:22" x14ac:dyDescent="0.2">
      <c r="A117" s="28" t="str">
        <f>IF(ISBLANK(A$28),"",A$28)</f>
        <v/>
      </c>
      <c r="C117" s="37" t="str">
        <f>IF(ISBLANK(C$28),"",C$28)</f>
        <v>6月</v>
      </c>
      <c r="D117" s="38">
        <v>0</v>
      </c>
      <c r="E117" s="41">
        <v>116.66436583141883</v>
      </c>
      <c r="F117" s="41">
        <v>118.33833970687326</v>
      </c>
      <c r="G117" s="41">
        <v>103.23928250735678</v>
      </c>
      <c r="H117" s="38">
        <v>116.99865531664119</v>
      </c>
      <c r="I117" s="38">
        <v>136.34417326275766</v>
      </c>
      <c r="J117" s="38">
        <v>110.87885267347873</v>
      </c>
      <c r="K117" s="42">
        <v>109.84101038984565</v>
      </c>
      <c r="L117" s="38">
        <v>117.73500646228712</v>
      </c>
      <c r="M117" s="38">
        <v>110.29461025380695</v>
      </c>
      <c r="N117" s="39">
        <v>105.86624862778336</v>
      </c>
      <c r="O117" s="31"/>
      <c r="P117" s="31"/>
      <c r="Q117" s="31"/>
      <c r="R117" s="31"/>
      <c r="S117" s="31"/>
      <c r="T117" s="31"/>
      <c r="U117" s="31"/>
      <c r="V117" s="31"/>
    </row>
    <row r="118" spans="1:22" x14ac:dyDescent="0.2">
      <c r="A118" s="43" t="str">
        <f>IF(ISBLANK(A$29),"",A$29)</f>
        <v/>
      </c>
      <c r="B118" s="44"/>
      <c r="C118" s="45">
        <f>IF(ISBLANK(C$29),"",C$29)</f>
        <v>44743</v>
      </c>
      <c r="D118" s="46">
        <v>0</v>
      </c>
      <c r="E118" s="47">
        <v>116.84192730200905</v>
      </c>
      <c r="F118" s="47">
        <v>118.5553478247662</v>
      </c>
      <c r="G118" s="47">
        <v>103.24664471208321</v>
      </c>
      <c r="H118" s="46">
        <v>116.90166531354515</v>
      </c>
      <c r="I118" s="46">
        <v>136.84723789076799</v>
      </c>
      <c r="J118" s="46">
        <v>111.01255748435779</v>
      </c>
      <c r="K118" s="48">
        <v>109.85778171939984</v>
      </c>
      <c r="L118" s="46">
        <v>116.65153698392747</v>
      </c>
      <c r="M118" s="46">
        <v>110.76361010738279</v>
      </c>
      <c r="N118" s="49">
        <v>105.94438341464476</v>
      </c>
    </row>
    <row r="119" spans="1:22" x14ac:dyDescent="0.2">
      <c r="A119" s="6">
        <v>28</v>
      </c>
      <c r="B119" s="7" t="s">
        <v>1</v>
      </c>
      <c r="C119" s="8"/>
      <c r="D119" s="9"/>
      <c r="E119" s="8" t="s">
        <v>52</v>
      </c>
      <c r="F119" s="8"/>
      <c r="G119" s="8"/>
      <c r="H119" s="8"/>
      <c r="I119" s="8"/>
      <c r="J119" s="8"/>
      <c r="K119" s="6" t="s">
        <v>3</v>
      </c>
      <c r="L119" s="10">
        <v>42826</v>
      </c>
      <c r="M119" s="11" t="s">
        <v>4</v>
      </c>
      <c r="N119" s="12" t="s">
        <v>53</v>
      </c>
    </row>
    <row r="120" spans="1:22" x14ac:dyDescent="0.2">
      <c r="A120" s="13" t="str">
        <f>IF(ISBLANK(A$11),"",A$11)</f>
        <v>2017年</v>
      </c>
      <c r="B120" s="14"/>
      <c r="C120" s="34" t="str">
        <f>IF(ISBLANK(C$11),"",C$11)</f>
        <v>平均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6">
        <v>0</v>
      </c>
    </row>
    <row r="121" spans="1:22" x14ac:dyDescent="0.2">
      <c r="A121" s="28" t="str">
        <f>IF(ISBLANK(A$12),"",A$12)</f>
        <v>2018年</v>
      </c>
      <c r="C121" s="37" t="str">
        <f>IF(ISBLANK(C$12),"",C$12)</f>
        <v>平均</v>
      </c>
      <c r="D121" s="38">
        <v>0</v>
      </c>
      <c r="E121" s="38">
        <v>102.7340773861</v>
      </c>
      <c r="F121" s="38">
        <v>103.3748826467</v>
      </c>
      <c r="G121" s="38">
        <v>100.8503323254</v>
      </c>
      <c r="H121" s="38">
        <v>101.86652067919999</v>
      </c>
      <c r="I121" s="38">
        <v>106.583598794</v>
      </c>
      <c r="J121" s="38">
        <v>101.74108521239999</v>
      </c>
      <c r="K121" s="38">
        <v>101.2402881746</v>
      </c>
      <c r="L121" s="38">
        <v>102.0396130375</v>
      </c>
      <c r="M121" s="38">
        <v>100.78791983310001</v>
      </c>
      <c r="N121" s="39">
        <v>100.75978846229999</v>
      </c>
    </row>
    <row r="122" spans="1:22" x14ac:dyDescent="0.2">
      <c r="A122" s="28" t="str">
        <f>IF(ISBLANK(A$13),"",A$13)</f>
        <v>2019年</v>
      </c>
      <c r="C122" s="37" t="str">
        <f>IF(ISBLANK(C$13),"",C$13)</f>
        <v>平均</v>
      </c>
      <c r="D122" s="38">
        <v>0</v>
      </c>
      <c r="E122" s="38">
        <v>104.38146480899999</v>
      </c>
      <c r="F122" s="38">
        <v>105.1019079925</v>
      </c>
      <c r="G122" s="38">
        <v>101.3771282293</v>
      </c>
      <c r="H122" s="38">
        <v>102.5179427209</v>
      </c>
      <c r="I122" s="38">
        <v>107.94179278990001</v>
      </c>
      <c r="J122" s="38">
        <v>104.2973871121</v>
      </c>
      <c r="K122" s="38">
        <v>102.70203063220001</v>
      </c>
      <c r="L122" s="38">
        <v>103.19688480959999</v>
      </c>
      <c r="M122" s="38">
        <v>102.4832042219</v>
      </c>
      <c r="N122" s="39">
        <v>101.68671339479999</v>
      </c>
    </row>
    <row r="123" spans="1:22" x14ac:dyDescent="0.2">
      <c r="A123" s="28" t="str">
        <f>IF(ISBLANK(A$14),"",A$14)</f>
        <v>2020年</v>
      </c>
      <c r="C123" s="37" t="str">
        <f>IF(ISBLANK(C$14),"",C$14)</f>
        <v>平均</v>
      </c>
      <c r="D123" s="38">
        <v>0</v>
      </c>
      <c r="E123" s="38">
        <v>104.8319889313</v>
      </c>
      <c r="F123" s="38">
        <v>105.1908528495</v>
      </c>
      <c r="G123" s="38">
        <v>101.4594441122</v>
      </c>
      <c r="H123" s="38">
        <v>102.0535074797</v>
      </c>
      <c r="I123" s="38">
        <v>104.5533937733</v>
      </c>
      <c r="J123" s="38">
        <v>107.3130457109</v>
      </c>
      <c r="K123" s="38">
        <v>103.9954367327</v>
      </c>
      <c r="L123" s="38">
        <v>103.7626163162</v>
      </c>
      <c r="M123" s="38">
        <v>104.7339925556</v>
      </c>
      <c r="N123" s="39">
        <v>102.9017875326</v>
      </c>
    </row>
    <row r="124" spans="1:22" x14ac:dyDescent="0.2">
      <c r="A124" s="28" t="str">
        <f>IF(ISBLANK(A$15),"",A$15)</f>
        <v>2021年</v>
      </c>
      <c r="C124" s="37" t="str">
        <f>IF(ISBLANK(C$15),"",C$15)</f>
        <v>平均</v>
      </c>
      <c r="D124" s="38">
        <v>0</v>
      </c>
      <c r="E124" s="38">
        <v>107.2113326628</v>
      </c>
      <c r="F124" s="38">
        <v>107.9205871792</v>
      </c>
      <c r="G124" s="38">
        <v>101.66313026429999</v>
      </c>
      <c r="H124" s="38">
        <v>103.7429411816</v>
      </c>
      <c r="I124" s="38">
        <v>110.9310939265</v>
      </c>
      <c r="J124" s="38">
        <v>107.9522866168</v>
      </c>
      <c r="K124" s="38">
        <v>105.5579805288</v>
      </c>
      <c r="L124" s="38">
        <v>106.8351547099</v>
      </c>
      <c r="M124" s="38">
        <v>105.68763735020001</v>
      </c>
      <c r="N124" s="39">
        <v>102.7419026868</v>
      </c>
    </row>
    <row r="125" spans="1:22" x14ac:dyDescent="0.2">
      <c r="A125" s="28" t="str">
        <f>IF(ISBLANK(A$16),"",A$16)</f>
        <v/>
      </c>
      <c r="C125" s="40" t="str">
        <f>IF(ISBLANK(C$16),"",C$16)</f>
        <v/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/>
    </row>
    <row r="126" spans="1:22" x14ac:dyDescent="0.2">
      <c r="A126" s="28" t="str">
        <f>IF(ISBLANK(A$17),"",A$17)</f>
        <v>2021年</v>
      </c>
      <c r="C126" s="37" t="str">
        <f>IF(ISBLANK(C$17),"",C$17)</f>
        <v>7月</v>
      </c>
      <c r="D126" s="38">
        <v>0</v>
      </c>
      <c r="E126" s="38">
        <v>107.35756366608111</v>
      </c>
      <c r="F126" s="38">
        <v>108.10273744437046</v>
      </c>
      <c r="G126" s="38">
        <v>101.74400434257626</v>
      </c>
      <c r="H126" s="38">
        <v>103.84628339663513</v>
      </c>
      <c r="I126" s="38">
        <v>111.42381687357555</v>
      </c>
      <c r="J126" s="38">
        <v>107.92631518866291</v>
      </c>
      <c r="K126" s="38">
        <v>105.62047968857649</v>
      </c>
      <c r="L126" s="38">
        <v>107.28637316077794</v>
      </c>
      <c r="M126" s="38">
        <v>105.27749249585023</v>
      </c>
      <c r="N126" s="39">
        <v>102.95050944099802</v>
      </c>
    </row>
    <row r="127" spans="1:22" x14ac:dyDescent="0.2">
      <c r="A127" s="28" t="str">
        <f>IF(ISBLANK(A$18),"",A$18)</f>
        <v/>
      </c>
      <c r="C127" s="37" t="str">
        <f>IF(ISBLANK(C$18),"",C$18)</f>
        <v>8月</v>
      </c>
      <c r="D127" s="38">
        <v>0</v>
      </c>
      <c r="E127" s="38">
        <v>107.63495068459055</v>
      </c>
      <c r="F127" s="38">
        <v>108.41303443151914</v>
      </c>
      <c r="G127" s="38">
        <v>101.7490541896188</v>
      </c>
      <c r="H127" s="38">
        <v>103.91544390120185</v>
      </c>
      <c r="I127" s="38">
        <v>112.22828275781741</v>
      </c>
      <c r="J127" s="38">
        <v>107.96637621148253</v>
      </c>
      <c r="K127" s="38">
        <v>105.8211498648017</v>
      </c>
      <c r="L127" s="38">
        <v>107.28637316077796</v>
      </c>
      <c r="M127" s="38">
        <v>105.65291250972997</v>
      </c>
      <c r="N127" s="39">
        <v>102.95889639751985</v>
      </c>
    </row>
    <row r="128" spans="1:22" x14ac:dyDescent="0.2">
      <c r="A128" s="28" t="str">
        <f>IF(ISBLANK(A$19),"",A$19)</f>
        <v/>
      </c>
      <c r="C128" s="37" t="str">
        <f>IF(ISBLANK(C$19),"",C$19)</f>
        <v>9月</v>
      </c>
      <c r="D128" s="38">
        <v>0</v>
      </c>
      <c r="E128" s="38">
        <v>107.79554898151035</v>
      </c>
      <c r="F128" s="38">
        <v>108.62615681619322</v>
      </c>
      <c r="G128" s="38">
        <v>101.79694186799662</v>
      </c>
      <c r="H128" s="38">
        <v>104.22368701693384</v>
      </c>
      <c r="I128" s="38">
        <v>112.39860003131382</v>
      </c>
      <c r="J128" s="38">
        <v>108.2337464611221</v>
      </c>
      <c r="K128" s="38">
        <v>105.85930859939489</v>
      </c>
      <c r="L128" s="38">
        <v>107.28637316077796</v>
      </c>
      <c r="M128" s="38">
        <v>105.65291250972996</v>
      </c>
      <c r="N128" s="39">
        <v>102.63751887543279</v>
      </c>
    </row>
    <row r="129" spans="1:14" x14ac:dyDescent="0.2">
      <c r="A129" s="28" t="str">
        <f>IF(ISBLANK(A$20),"",A$20)</f>
        <v/>
      </c>
      <c r="C129" s="37" t="str">
        <f>IF(ISBLANK(C$20),"",C$20)</f>
        <v>10月</v>
      </c>
      <c r="D129" s="38">
        <v>0</v>
      </c>
      <c r="E129" s="38">
        <v>107.85094357737444</v>
      </c>
      <c r="F129" s="38">
        <v>108.70633951513881</v>
      </c>
      <c r="G129" s="38">
        <v>101.86233910740647</v>
      </c>
      <c r="H129" s="38">
        <v>104.31798817439085</v>
      </c>
      <c r="I129" s="38">
        <v>112.57487752411856</v>
      </c>
      <c r="J129" s="38">
        <v>108.23699247663799</v>
      </c>
      <c r="K129" s="38">
        <v>105.8569193360436</v>
      </c>
      <c r="L129" s="38">
        <v>107.28637316077796</v>
      </c>
      <c r="M129" s="38">
        <v>105.87636327626056</v>
      </c>
      <c r="N129" s="39">
        <v>102.64553570235584</v>
      </c>
    </row>
    <row r="130" spans="1:14" x14ac:dyDescent="0.2">
      <c r="A130" s="28" t="str">
        <f>IF(ISBLANK(A$21),"",A$21)</f>
        <v/>
      </c>
      <c r="C130" s="37" t="str">
        <f>IF(ISBLANK(C$21),"",C$21)</f>
        <v>11月</v>
      </c>
      <c r="D130" s="38">
        <v>0</v>
      </c>
      <c r="E130" s="38">
        <v>108.68075054696142</v>
      </c>
      <c r="F130" s="38">
        <v>109.53158896114212</v>
      </c>
      <c r="G130" s="38">
        <v>102.03490887485465</v>
      </c>
      <c r="H130" s="38">
        <v>104.80460111421284</v>
      </c>
      <c r="I130" s="38">
        <v>114.7068064659626</v>
      </c>
      <c r="J130" s="38">
        <v>108.24391730973872</v>
      </c>
      <c r="K130" s="38">
        <v>106.69735040624312</v>
      </c>
      <c r="L130" s="38">
        <v>108.21902738519226</v>
      </c>
      <c r="M130" s="38">
        <v>107.68193154946509</v>
      </c>
      <c r="N130" s="39">
        <v>102.69492555742838</v>
      </c>
    </row>
    <row r="131" spans="1:14" x14ac:dyDescent="0.2">
      <c r="A131" s="28" t="str">
        <f>IF(ISBLANK(A$22),"",A$22)</f>
        <v/>
      </c>
      <c r="C131" s="37" t="str">
        <f>IF(ISBLANK(C$22),"",C$22)</f>
        <v>12月</v>
      </c>
      <c r="D131" s="38">
        <v>0</v>
      </c>
      <c r="E131" s="38">
        <v>109.3084605227202</v>
      </c>
      <c r="F131" s="38">
        <v>110.32916711834524</v>
      </c>
      <c r="G131" s="38">
        <v>102.06909913954586</v>
      </c>
      <c r="H131" s="38">
        <v>105.14450397430257</v>
      </c>
      <c r="I131" s="38">
        <v>115.39910344794774</v>
      </c>
      <c r="J131" s="38">
        <v>109.41489160074548</v>
      </c>
      <c r="K131" s="38">
        <v>106.92907852532379</v>
      </c>
      <c r="L131" s="38">
        <v>108.37670690702788</v>
      </c>
      <c r="M131" s="38">
        <v>107.7887315494651</v>
      </c>
      <c r="N131" s="39">
        <v>102.69492555742839</v>
      </c>
    </row>
    <row r="132" spans="1:14" x14ac:dyDescent="0.2">
      <c r="A132" s="28" t="str">
        <f>IF(ISBLANK(A$23),"",A$23)</f>
        <v>2022年</v>
      </c>
      <c r="C132" s="37" t="str">
        <f>IF(ISBLANK(C$23),"",C$23)</f>
        <v>1月</v>
      </c>
      <c r="D132" s="38">
        <v>0</v>
      </c>
      <c r="E132" s="38">
        <v>109.41524297474584</v>
      </c>
      <c r="F132" s="38">
        <v>110.48692038872012</v>
      </c>
      <c r="G132" s="38">
        <v>102.10181813280374</v>
      </c>
      <c r="H132" s="38">
        <v>105.14299119330839</v>
      </c>
      <c r="I132" s="38">
        <v>115.82851788031884</v>
      </c>
      <c r="J132" s="38">
        <v>109.41943602246782</v>
      </c>
      <c r="K132" s="38">
        <v>106.91704226089109</v>
      </c>
      <c r="L132" s="38">
        <v>108.64655393672912</v>
      </c>
      <c r="M132" s="38">
        <v>107.82042475789601</v>
      </c>
      <c r="N132" s="39">
        <v>102.85737988998108</v>
      </c>
    </row>
    <row r="133" spans="1:14" x14ac:dyDescent="0.2">
      <c r="A133" s="28" t="str">
        <f>IF(ISBLANK(A$24),"",A$24)</f>
        <v/>
      </c>
      <c r="C133" s="37" t="str">
        <f>IF(ISBLANK(C$24),"",C$24)</f>
        <v>2月</v>
      </c>
      <c r="D133" s="38">
        <v>0</v>
      </c>
      <c r="E133" s="38">
        <v>109.50100300476305</v>
      </c>
      <c r="F133" s="38">
        <v>110.56664422335361</v>
      </c>
      <c r="G133" s="38">
        <v>102.23942645044248</v>
      </c>
      <c r="H133" s="38">
        <v>105.39194624901931</v>
      </c>
      <c r="I133" s="38">
        <v>115.82851788031884</v>
      </c>
      <c r="J133" s="38">
        <v>109.51196500324578</v>
      </c>
      <c r="K133" s="38">
        <v>107.0168733419728</v>
      </c>
      <c r="L133" s="38">
        <v>108.64655393672911</v>
      </c>
      <c r="M133" s="38">
        <v>107.82042475789601</v>
      </c>
      <c r="N133" s="39">
        <v>102.8573798899811</v>
      </c>
    </row>
    <row r="134" spans="1:14" x14ac:dyDescent="0.2">
      <c r="A134" s="28" t="str">
        <f>IF(ISBLANK(A$25),"",A$25)</f>
        <v/>
      </c>
      <c r="C134" s="37" t="str">
        <f>IF(ISBLANK(C$25),"",C$25)</f>
        <v>3月</v>
      </c>
      <c r="D134" s="38">
        <v>0</v>
      </c>
      <c r="E134" s="38">
        <v>110.5853703469646</v>
      </c>
      <c r="F134" s="38">
        <v>112.11089945073125</v>
      </c>
      <c r="G134" s="38">
        <v>102.43058749490163</v>
      </c>
      <c r="H134" s="38">
        <v>107.85511366293819</v>
      </c>
      <c r="I134" s="38">
        <v>118.18653697662899</v>
      </c>
      <c r="J134" s="38">
        <v>110.53103499921157</v>
      </c>
      <c r="K134" s="38">
        <v>107.02919024431344</v>
      </c>
      <c r="L134" s="38">
        <v>109.0097760746749</v>
      </c>
      <c r="M134" s="38">
        <v>107.82042475789601</v>
      </c>
      <c r="N134" s="39">
        <v>103.01522742361388</v>
      </c>
    </row>
    <row r="135" spans="1:14" x14ac:dyDescent="0.2">
      <c r="A135" s="28" t="str">
        <f>IF(ISBLANK(A$26),"",A$26)</f>
        <v/>
      </c>
      <c r="C135" s="37" t="str">
        <f>IF(ISBLANK(C$26),"",C$26)</f>
        <v>4月</v>
      </c>
      <c r="D135" s="38">
        <v>0</v>
      </c>
      <c r="E135" s="38">
        <v>111.67312617466646</v>
      </c>
      <c r="F135" s="38">
        <v>113.28576657578313</v>
      </c>
      <c r="G135" s="38">
        <v>102.45358690944271</v>
      </c>
      <c r="H135" s="38">
        <v>108.16633593349039</v>
      </c>
      <c r="I135" s="38">
        <v>121.40192987752832</v>
      </c>
      <c r="J135" s="38">
        <v>110.53428101472748</v>
      </c>
      <c r="K135" s="38">
        <v>107.9138798298915</v>
      </c>
      <c r="L135" s="38">
        <v>110.26669513409178</v>
      </c>
      <c r="M135" s="38">
        <v>108.85146207846965</v>
      </c>
      <c r="N135" s="39">
        <v>103.01522742361389</v>
      </c>
    </row>
    <row r="136" spans="1:14" x14ac:dyDescent="0.2">
      <c r="A136" s="28" t="str">
        <f>IF(ISBLANK(A$27),"",A$27)</f>
        <v/>
      </c>
      <c r="C136" s="37" t="str">
        <f>IF(ISBLANK(C$27),"",C$27)</f>
        <v>5月</v>
      </c>
      <c r="D136" s="38">
        <v>0</v>
      </c>
      <c r="E136" s="38">
        <v>112.61231376744749</v>
      </c>
      <c r="F136" s="38">
        <v>114.53345619966794</v>
      </c>
      <c r="G136" s="38">
        <v>102.51854014587339</v>
      </c>
      <c r="H136" s="38">
        <v>108.30656193305032</v>
      </c>
      <c r="I136" s="38">
        <v>124.85239258543359</v>
      </c>
      <c r="J136" s="38">
        <v>110.54077304575945</v>
      </c>
      <c r="K136" s="38">
        <v>108.13391445343066</v>
      </c>
      <c r="L136" s="38">
        <v>110.57914958952554</v>
      </c>
      <c r="M136" s="38">
        <v>108.32313768346725</v>
      </c>
      <c r="N136" s="39">
        <v>103.24090877412112</v>
      </c>
    </row>
    <row r="137" spans="1:14" x14ac:dyDescent="0.2">
      <c r="A137" s="28" t="str">
        <f>IF(ISBLANK(A$28),"",A$28)</f>
        <v/>
      </c>
      <c r="C137" s="37" t="str">
        <f>IF(ISBLANK(C$28),"",C$28)</f>
        <v>6月</v>
      </c>
      <c r="D137" s="38">
        <v>0</v>
      </c>
      <c r="E137" s="42">
        <v>113.9648633470409</v>
      </c>
      <c r="F137" s="42">
        <v>116.10604641545598</v>
      </c>
      <c r="G137" s="42">
        <v>102.66486425934845</v>
      </c>
      <c r="H137" s="38">
        <v>108.78887098900589</v>
      </c>
      <c r="I137" s="38">
        <v>126.34725436091846</v>
      </c>
      <c r="J137" s="38">
        <v>112.76680994587339</v>
      </c>
      <c r="K137" s="42">
        <v>108.97352453532585</v>
      </c>
      <c r="L137" s="38">
        <v>110.26669513409178</v>
      </c>
      <c r="M137" s="38">
        <v>111.34040367637486</v>
      </c>
      <c r="N137" s="39">
        <v>103.32664210745457</v>
      </c>
    </row>
    <row r="138" spans="1:14" x14ac:dyDescent="0.2">
      <c r="A138" s="43" t="str">
        <f>IF(ISBLANK(A$29),"",A$29)</f>
        <v/>
      </c>
      <c r="B138" s="44"/>
      <c r="C138" s="45">
        <f>IF(ISBLANK(C$29),"",C$29)</f>
        <v>44743</v>
      </c>
      <c r="D138" s="46">
        <v>0</v>
      </c>
      <c r="E138" s="48">
        <v>114.01684242589161</v>
      </c>
      <c r="F138" s="48">
        <v>116.21763711195391</v>
      </c>
      <c r="G138" s="48">
        <v>102.67280976108002</v>
      </c>
      <c r="H138" s="46">
        <v>108.81652950064502</v>
      </c>
      <c r="I138" s="46">
        <v>126.05234029306209</v>
      </c>
      <c r="J138" s="46">
        <v>113.25008276116348</v>
      </c>
      <c r="K138" s="48">
        <v>108.8865422216732</v>
      </c>
      <c r="L138" s="46">
        <v>109.64178622319557</v>
      </c>
      <c r="M138" s="46">
        <v>111.86409079954605</v>
      </c>
      <c r="N138" s="49">
        <v>103.41207837526181</v>
      </c>
    </row>
    <row r="139" spans="1:14" x14ac:dyDescent="0.2">
      <c r="A139" s="6">
        <v>29</v>
      </c>
      <c r="B139" s="7" t="s">
        <v>1</v>
      </c>
      <c r="C139" s="8"/>
      <c r="D139" s="9"/>
      <c r="E139" s="8" t="s">
        <v>54</v>
      </c>
      <c r="F139" s="8"/>
      <c r="G139" s="8"/>
      <c r="H139" s="8"/>
      <c r="I139" s="8"/>
      <c r="J139" s="8"/>
      <c r="K139" s="6" t="s">
        <v>3</v>
      </c>
      <c r="L139" s="10">
        <v>42095</v>
      </c>
      <c r="M139" s="11" t="s">
        <v>4</v>
      </c>
      <c r="N139" s="12" t="s">
        <v>55</v>
      </c>
    </row>
    <row r="140" spans="1:14" x14ac:dyDescent="0.2">
      <c r="A140" s="13" t="str">
        <f>IF(ISBLANK(A$11),"",A$11)</f>
        <v>2017年</v>
      </c>
      <c r="B140" s="14"/>
      <c r="C140" s="34" t="str">
        <f>IF(ISBLANK(C$11),"",C$11)</f>
        <v>平均</v>
      </c>
      <c r="D140" s="35">
        <v>0</v>
      </c>
      <c r="E140" s="35">
        <v>98.373533035500003</v>
      </c>
      <c r="F140" s="35">
        <v>97.846364844099995</v>
      </c>
      <c r="G140" s="35">
        <v>100.12877484489999</v>
      </c>
      <c r="H140" s="35">
        <v>100.3969839927</v>
      </c>
      <c r="I140" s="35">
        <v>93.059498136399995</v>
      </c>
      <c r="J140" s="35">
        <v>101.7652729699</v>
      </c>
      <c r="K140" s="35">
        <v>99.972043035200002</v>
      </c>
      <c r="L140" s="35">
        <v>100.0656949088</v>
      </c>
      <c r="M140" s="35">
        <v>99.990632497299998</v>
      </c>
      <c r="N140" s="36">
        <v>101.3415695564</v>
      </c>
    </row>
    <row r="141" spans="1:14" x14ac:dyDescent="0.2">
      <c r="A141" s="28" t="str">
        <f>IF(ISBLANK(A$12),"",A$12)</f>
        <v>2018年</v>
      </c>
      <c r="C141" s="37" t="str">
        <f>IF(ISBLANK(C$12),"",C$12)</f>
        <v>平均</v>
      </c>
      <c r="D141" s="38">
        <v>0</v>
      </c>
      <c r="E141" s="38">
        <v>100.64361784250001</v>
      </c>
      <c r="F141" s="38">
        <v>100.53011371060001</v>
      </c>
      <c r="G141" s="38">
        <v>101.11061519490001</v>
      </c>
      <c r="H141" s="38">
        <v>103.886305987</v>
      </c>
      <c r="I141" s="38">
        <v>97.161694895500005</v>
      </c>
      <c r="J141" s="38">
        <v>103.30977159370001</v>
      </c>
      <c r="K141" s="38">
        <v>100.9877916617</v>
      </c>
      <c r="L141" s="38">
        <v>101.7658500496</v>
      </c>
      <c r="M141" s="38">
        <v>100.538125967</v>
      </c>
      <c r="N141" s="39">
        <v>101.9872904308</v>
      </c>
    </row>
    <row r="142" spans="1:14" x14ac:dyDescent="0.2">
      <c r="A142" s="28" t="str">
        <f>IF(ISBLANK(A$13),"",A$13)</f>
        <v>2019年</v>
      </c>
      <c r="C142" s="37" t="str">
        <f>IF(ISBLANK(C$13),"",C$13)</f>
        <v>平均</v>
      </c>
      <c r="D142" s="38">
        <v>0</v>
      </c>
      <c r="E142" s="38">
        <v>102.0823784852</v>
      </c>
      <c r="F142" s="38">
        <v>101.9798117861</v>
      </c>
      <c r="G142" s="38">
        <v>101.76052417069999</v>
      </c>
      <c r="H142" s="38">
        <v>104.8634395909</v>
      </c>
      <c r="I142" s="38">
        <v>97.962473656499995</v>
      </c>
      <c r="J142" s="38">
        <v>105.754415608</v>
      </c>
      <c r="K142" s="38">
        <v>102.39338718570001</v>
      </c>
      <c r="L142" s="38">
        <v>102.9883289683</v>
      </c>
      <c r="M142" s="38">
        <v>102.09380457420001</v>
      </c>
      <c r="N142" s="39">
        <v>102.7674292065</v>
      </c>
    </row>
    <row r="143" spans="1:14" x14ac:dyDescent="0.2">
      <c r="A143" s="28" t="str">
        <f>IF(ISBLANK(A$14),"",A$14)</f>
        <v>2020年</v>
      </c>
      <c r="C143" s="37" t="str">
        <f>IF(ISBLANK(C$14),"",C$14)</f>
        <v>平均</v>
      </c>
      <c r="D143" s="38">
        <v>0</v>
      </c>
      <c r="E143" s="38">
        <v>102.6002953683</v>
      </c>
      <c r="F143" s="38">
        <v>102.2121070709</v>
      </c>
      <c r="G143" s="38">
        <v>101.87405280270001</v>
      </c>
      <c r="H143" s="38">
        <v>104.06123810450001</v>
      </c>
      <c r="I143" s="38">
        <v>95.735290264400007</v>
      </c>
      <c r="J143" s="38">
        <v>108.78439963549999</v>
      </c>
      <c r="K143" s="38">
        <v>103.7773824639</v>
      </c>
      <c r="L143" s="38">
        <v>103.6334708908</v>
      </c>
      <c r="M143" s="38">
        <v>104.1419992273</v>
      </c>
      <c r="N143" s="39">
        <v>104.28312848029999</v>
      </c>
    </row>
    <row r="144" spans="1:14" x14ac:dyDescent="0.2">
      <c r="A144" s="28" t="str">
        <f>IF(ISBLANK(A$15),"",A$15)</f>
        <v>2021年</v>
      </c>
      <c r="C144" s="37" t="str">
        <f>IF(ISBLANK(C$15),"",C$15)</f>
        <v>平均</v>
      </c>
      <c r="D144" s="38">
        <v>0</v>
      </c>
      <c r="E144" s="38">
        <v>105.0977923367</v>
      </c>
      <c r="F144" s="38">
        <v>104.9742003125</v>
      </c>
      <c r="G144" s="38">
        <v>102.1634544005</v>
      </c>
      <c r="H144" s="38">
        <v>107.27857848790001</v>
      </c>
      <c r="I144" s="38">
        <v>99.635089384400004</v>
      </c>
      <c r="J144" s="38">
        <v>110.98586636989999</v>
      </c>
      <c r="K144" s="38">
        <v>105.47255524880001</v>
      </c>
      <c r="L144" s="38">
        <v>107.1446856694</v>
      </c>
      <c r="M144" s="38">
        <v>105.18893138040001</v>
      </c>
      <c r="N144" s="39">
        <v>103.17893959200001</v>
      </c>
    </row>
    <row r="145" spans="1:14" x14ac:dyDescent="0.2">
      <c r="A145" s="28" t="str">
        <f>IF(ISBLANK(A$16),"",A$16)</f>
        <v/>
      </c>
      <c r="C145" s="40" t="str">
        <f>IF(ISBLANK(C$16),"",C$16)</f>
        <v/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</row>
    <row r="146" spans="1:14" x14ac:dyDescent="0.2">
      <c r="A146" s="28" t="str">
        <f>IF(ISBLANK(A$17),"",A$17)</f>
        <v>2021年</v>
      </c>
      <c r="C146" s="37" t="str">
        <f>IF(ISBLANK(C$17),"",C$17)</f>
        <v>7月</v>
      </c>
      <c r="D146" s="38">
        <v>0</v>
      </c>
      <c r="E146" s="38">
        <v>105.08553733435393</v>
      </c>
      <c r="F146" s="38">
        <v>104.93387904251519</v>
      </c>
      <c r="G146" s="38">
        <v>102.2801662604905</v>
      </c>
      <c r="H146" s="38">
        <v>107.65538625470293</v>
      </c>
      <c r="I146" s="38">
        <v>99.847441253195797</v>
      </c>
      <c r="J146" s="38">
        <v>110.5617861435346</v>
      </c>
      <c r="K146" s="38">
        <v>105.54540441283274</v>
      </c>
      <c r="L146" s="38">
        <v>107.65948542762715</v>
      </c>
      <c r="M146" s="38">
        <v>104.8204920373793</v>
      </c>
      <c r="N146" s="39">
        <v>103.47499971900621</v>
      </c>
    </row>
    <row r="147" spans="1:14" x14ac:dyDescent="0.2">
      <c r="A147" s="28" t="str">
        <f>IF(ISBLANK(A$18),"",A$18)</f>
        <v/>
      </c>
      <c r="C147" s="37" t="str">
        <f>IF(ISBLANK(C$18),"",C$18)</f>
        <v>8月</v>
      </c>
      <c r="D147" s="38">
        <v>0</v>
      </c>
      <c r="E147" s="38">
        <v>105.37259021523965</v>
      </c>
      <c r="F147" s="38">
        <v>105.24900340274212</v>
      </c>
      <c r="G147" s="38">
        <v>102.29138804775798</v>
      </c>
      <c r="H147" s="38">
        <v>107.85688205383998</v>
      </c>
      <c r="I147" s="38">
        <v>100.32246755360848</v>
      </c>
      <c r="J147" s="38">
        <v>110.81668988716585</v>
      </c>
      <c r="K147" s="38">
        <v>105.7473373241031</v>
      </c>
      <c r="L147" s="38">
        <v>107.65948542762713</v>
      </c>
      <c r="M147" s="38">
        <v>105.18417389257796</v>
      </c>
      <c r="N147" s="39">
        <v>103.48590560135915</v>
      </c>
    </row>
    <row r="148" spans="1:14" x14ac:dyDescent="0.2">
      <c r="A148" s="28" t="str">
        <f>IF(ISBLANK(A$19),"",A$19)</f>
        <v/>
      </c>
      <c r="C148" s="37" t="str">
        <f>IF(ISBLANK(C$19),"",C$19)</f>
        <v>9月</v>
      </c>
      <c r="D148" s="38">
        <v>0</v>
      </c>
      <c r="E148" s="38">
        <v>105.89185365297257</v>
      </c>
      <c r="F148" s="38">
        <v>105.95137615582605</v>
      </c>
      <c r="G148" s="38">
        <v>102.35217180556295</v>
      </c>
      <c r="H148" s="38">
        <v>107.82293695689043</v>
      </c>
      <c r="I148" s="38">
        <v>100.32246755360848</v>
      </c>
      <c r="J148" s="38">
        <v>112.57074756804825</v>
      </c>
      <c r="K148" s="38">
        <v>105.71136606367489</v>
      </c>
      <c r="L148" s="38">
        <v>107.65948542762713</v>
      </c>
      <c r="M148" s="38">
        <v>105.18417389257795</v>
      </c>
      <c r="N148" s="39">
        <v>102.77279008773556</v>
      </c>
    </row>
    <row r="149" spans="1:14" x14ac:dyDescent="0.2">
      <c r="A149" s="28" t="str">
        <f>IF(ISBLANK(A$20),"",A$20)</f>
        <v/>
      </c>
      <c r="C149" s="37" t="str">
        <f>IF(ISBLANK(C$20),"",C$20)</f>
        <v>10月</v>
      </c>
      <c r="D149" s="38">
        <v>0</v>
      </c>
      <c r="E149" s="38">
        <v>105.93369375211033</v>
      </c>
      <c r="F149" s="38">
        <v>105.98490440973629</v>
      </c>
      <c r="G149" s="38">
        <v>102.43677689152746</v>
      </c>
      <c r="H149" s="38">
        <v>107.92277547734309</v>
      </c>
      <c r="I149" s="38">
        <v>100.32246755360848</v>
      </c>
      <c r="J149" s="38">
        <v>112.61309764676592</v>
      </c>
      <c r="K149" s="38">
        <v>105.77840982253484</v>
      </c>
      <c r="L149" s="38">
        <v>107.65948542762713</v>
      </c>
      <c r="M149" s="38">
        <v>105.45507726848423</v>
      </c>
      <c r="N149" s="39">
        <v>102.78640787619707</v>
      </c>
    </row>
    <row r="150" spans="1:14" x14ac:dyDescent="0.2">
      <c r="A150" s="28" t="str">
        <f>IF(ISBLANK(A$21),"",A$21)</f>
        <v/>
      </c>
      <c r="C150" s="37" t="str">
        <f>IF(ISBLANK(C$21),"",C$21)</f>
        <v>11月</v>
      </c>
      <c r="D150" s="38">
        <v>0</v>
      </c>
      <c r="E150" s="38">
        <v>106.73221591882455</v>
      </c>
      <c r="F150" s="38">
        <v>106.69556275752861</v>
      </c>
      <c r="G150" s="38">
        <v>102.67565611190969</v>
      </c>
      <c r="H150" s="38">
        <v>108.82278489529254</v>
      </c>
      <c r="I150" s="38">
        <v>101.74754645483252</v>
      </c>
      <c r="J150" s="38">
        <v>112.67670098203092</v>
      </c>
      <c r="K150" s="38">
        <v>106.84335776275415</v>
      </c>
      <c r="L150" s="38">
        <v>108.71437242795267</v>
      </c>
      <c r="M150" s="38">
        <v>107.18394186879122</v>
      </c>
      <c r="N150" s="39">
        <v>102.85063140560905</v>
      </c>
    </row>
    <row r="151" spans="1:14" x14ac:dyDescent="0.2">
      <c r="A151" s="28" t="str">
        <f>IF(ISBLANK(A$22),"",A$22)</f>
        <v/>
      </c>
      <c r="C151" s="37" t="str">
        <f>IF(ISBLANK(C$22),"",C$22)</f>
        <v>12月</v>
      </c>
      <c r="D151" s="38">
        <v>0</v>
      </c>
      <c r="E151" s="38">
        <v>108.15337943866447</v>
      </c>
      <c r="F151" s="38">
        <v>108.52850488338528</v>
      </c>
      <c r="G151" s="38">
        <v>102.7185341416796</v>
      </c>
      <c r="H151" s="38">
        <v>109.33110751497563</v>
      </c>
      <c r="I151" s="38">
        <v>102.46021747362913</v>
      </c>
      <c r="J151" s="38">
        <v>116.43468839212575</v>
      </c>
      <c r="K151" s="38">
        <v>107.01590228370458</v>
      </c>
      <c r="L151" s="38">
        <v>108.83317265116787</v>
      </c>
      <c r="M151" s="38">
        <v>107.28710550515476</v>
      </c>
      <c r="N151" s="39">
        <v>102.85063140560905</v>
      </c>
    </row>
    <row r="152" spans="1:14" x14ac:dyDescent="0.2">
      <c r="A152" s="28" t="str">
        <f>IF(ISBLANK(A$23),"",A$23)</f>
        <v>2022年</v>
      </c>
      <c r="C152" s="37" t="str">
        <f>IF(ISBLANK(C$23),"",C$23)</f>
        <v>1月</v>
      </c>
      <c r="D152" s="38">
        <v>0</v>
      </c>
      <c r="E152" s="38">
        <v>108.34267412476889</v>
      </c>
      <c r="F152" s="38">
        <v>108.74045742587093</v>
      </c>
      <c r="G152" s="38">
        <v>102.75848493439747</v>
      </c>
      <c r="H152" s="38">
        <v>109.62919667302995</v>
      </c>
      <c r="I152" s="38">
        <v>102.85048079357654</v>
      </c>
      <c r="J152" s="38">
        <v>116.49397850233046</v>
      </c>
      <c r="K152" s="38">
        <v>107.13649250207236</v>
      </c>
      <c r="L152" s="38">
        <v>109.13980286835258</v>
      </c>
      <c r="M152" s="38">
        <v>107.44009145363253</v>
      </c>
      <c r="N152" s="39">
        <v>103.1265845672016</v>
      </c>
    </row>
    <row r="153" spans="1:14" x14ac:dyDescent="0.2">
      <c r="A153" s="28" t="str">
        <f>IF(ISBLANK(A$24),"",A$24)</f>
        <v/>
      </c>
      <c r="C153" s="37" t="str">
        <f>IF(ISBLANK(C$24),"",C$24)</f>
        <v>2月</v>
      </c>
      <c r="D153" s="38">
        <v>0</v>
      </c>
      <c r="E153" s="38">
        <v>108.42630898705795</v>
      </c>
      <c r="F153" s="38">
        <v>108.83105900069977</v>
      </c>
      <c r="G153" s="38">
        <v>102.93964632189359</v>
      </c>
      <c r="H153" s="38">
        <v>109.89277036704236</v>
      </c>
      <c r="I153" s="38">
        <v>102.85048079357654</v>
      </c>
      <c r="J153" s="38">
        <v>116.62320626427675</v>
      </c>
      <c r="K153" s="38">
        <v>107.19900249407948</v>
      </c>
      <c r="L153" s="38">
        <v>109.13980286835258</v>
      </c>
      <c r="M153" s="38">
        <v>107.44009145363253</v>
      </c>
      <c r="N153" s="39">
        <v>103.1265845672016</v>
      </c>
    </row>
    <row r="154" spans="1:14" x14ac:dyDescent="0.2">
      <c r="A154" s="28" t="str">
        <f>IF(ISBLANK(A$25),"",A$25)</f>
        <v/>
      </c>
      <c r="C154" s="37" t="str">
        <f>IF(ISBLANK(C$25),"",C$25)</f>
        <v>3月</v>
      </c>
      <c r="D154" s="38">
        <v>0</v>
      </c>
      <c r="E154" s="38">
        <v>109.42340075197248</v>
      </c>
      <c r="F154" s="38">
        <v>110.11364102378262</v>
      </c>
      <c r="G154" s="38">
        <v>103.19511716590326</v>
      </c>
      <c r="H154" s="38">
        <v>112.43364700223671</v>
      </c>
      <c r="I154" s="38">
        <v>104.75071756338382</v>
      </c>
      <c r="J154" s="38">
        <v>117.33301497715365</v>
      </c>
      <c r="K154" s="38">
        <v>107.33041412132235</v>
      </c>
      <c r="L154" s="38">
        <v>109.72827821843893</v>
      </c>
      <c r="M154" s="38">
        <v>107.44009145363253</v>
      </c>
      <c r="N154" s="39">
        <v>103.1265845672016</v>
      </c>
    </row>
    <row r="155" spans="1:14" x14ac:dyDescent="0.2">
      <c r="A155" s="28" t="str">
        <f>IF(ISBLANK(A$26),"",A$26)</f>
        <v/>
      </c>
      <c r="C155" s="37" t="str">
        <f>IF(ISBLANK(C$26),"",C$26)</f>
        <v>4月</v>
      </c>
      <c r="D155" s="38">
        <v>0</v>
      </c>
      <c r="E155" s="38">
        <v>110.36028466053671</v>
      </c>
      <c r="F155" s="38">
        <v>111.09011091092727</v>
      </c>
      <c r="G155" s="38">
        <v>103.22703155262538</v>
      </c>
      <c r="H155" s="38">
        <v>113.34037809834454</v>
      </c>
      <c r="I155" s="38">
        <v>106.88833591521986</v>
      </c>
      <c r="J155" s="38">
        <v>117.37536505587131</v>
      </c>
      <c r="K155" s="38">
        <v>108.14726312709438</v>
      </c>
      <c r="L155" s="38">
        <v>111.15652949322391</v>
      </c>
      <c r="M155" s="38">
        <v>107.97933730790757</v>
      </c>
      <c r="N155" s="39">
        <v>103.1265845672016</v>
      </c>
    </row>
    <row r="156" spans="1:14" x14ac:dyDescent="0.2">
      <c r="A156" s="28" t="str">
        <f>IF(ISBLANK(A$27),"",A$27)</f>
        <v/>
      </c>
      <c r="C156" s="37" t="str">
        <f>IF(ISBLANK(C$27),"",C$27)</f>
        <v>5月</v>
      </c>
      <c r="D156" s="38">
        <v>0</v>
      </c>
      <c r="E156" s="38">
        <v>111.22386039178383</v>
      </c>
      <c r="F156" s="38">
        <v>112.18021853087595</v>
      </c>
      <c r="G156" s="38">
        <v>103.30916375466137</v>
      </c>
      <c r="H156" s="38">
        <v>114.13020911942405</v>
      </c>
      <c r="I156" s="38">
        <v>109.26346741726923</v>
      </c>
      <c r="J156" s="38">
        <v>117.46006521330662</v>
      </c>
      <c r="K156" s="38">
        <v>108.32393571195615</v>
      </c>
      <c r="L156" s="38">
        <v>111.51157500786243</v>
      </c>
      <c r="M156" s="38">
        <v>107.60983977473177</v>
      </c>
      <c r="N156" s="39">
        <v>103.50993834549952</v>
      </c>
    </row>
    <row r="157" spans="1:14" x14ac:dyDescent="0.2">
      <c r="A157" s="28" t="str">
        <f>IF(ISBLANK(A$28),"",A$28)</f>
        <v/>
      </c>
      <c r="C157" s="37" t="str">
        <f>IF(ISBLANK(C$28),"",C$28)</f>
        <v>6月</v>
      </c>
      <c r="D157" s="38">
        <v>0</v>
      </c>
      <c r="E157" s="42">
        <v>113.03583387624721</v>
      </c>
      <c r="F157" s="42">
        <v>114.23949776186645</v>
      </c>
      <c r="G157" s="42">
        <v>103.52096888286617</v>
      </c>
      <c r="H157" s="38">
        <v>114.49602695915269</v>
      </c>
      <c r="I157" s="38">
        <v>110.74232833208502</v>
      </c>
      <c r="J157" s="38">
        <v>120.95895309423291</v>
      </c>
      <c r="K157" s="42">
        <v>109.38601435211152</v>
      </c>
      <c r="L157" s="38">
        <v>111.15652949322391</v>
      </c>
      <c r="M157" s="38">
        <v>110.49177292706335</v>
      </c>
      <c r="N157" s="39">
        <v>103.62142069844032</v>
      </c>
    </row>
    <row r="158" spans="1:14" x14ac:dyDescent="0.2">
      <c r="A158" s="43" t="str">
        <f>IF(ISBLANK(A$29),"",A$29)</f>
        <v/>
      </c>
      <c r="B158" s="44"/>
      <c r="C158" s="45">
        <f>IF(ISBLANK(C$29),"",C$29)</f>
        <v>44743</v>
      </c>
      <c r="D158" s="46">
        <v>0</v>
      </c>
      <c r="E158" s="48">
        <v>113.03853139612593</v>
      </c>
      <c r="F158" s="48">
        <v>114.27234882716679</v>
      </c>
      <c r="G158" s="48">
        <v>103.53188138838946</v>
      </c>
      <c r="H158" s="46">
        <v>114.46117248309024</v>
      </c>
      <c r="I158" s="46">
        <v>110.50481518188568</v>
      </c>
      <c r="J158" s="46">
        <v>121.29383656235423</v>
      </c>
      <c r="K158" s="48">
        <v>109.2972785407117</v>
      </c>
      <c r="L158" s="46">
        <v>110.44643846394689</v>
      </c>
      <c r="M158" s="46">
        <v>110.95149230948633</v>
      </c>
      <c r="N158" s="49">
        <v>103.7060948563707</v>
      </c>
    </row>
    <row r="159" spans="1:14" x14ac:dyDescent="0.2">
      <c r="A159" s="6">
        <v>30</v>
      </c>
      <c r="B159" s="7" t="s">
        <v>1</v>
      </c>
      <c r="C159" s="8"/>
      <c r="D159" s="9"/>
      <c r="E159" s="8" t="s">
        <v>56</v>
      </c>
      <c r="F159" s="8"/>
      <c r="G159" s="8"/>
      <c r="H159" s="8"/>
      <c r="I159" s="8"/>
      <c r="J159" s="8"/>
      <c r="K159" s="6" t="s">
        <v>3</v>
      </c>
      <c r="L159" s="10">
        <v>41365</v>
      </c>
      <c r="M159" s="11" t="s">
        <v>4</v>
      </c>
      <c r="N159" s="12" t="s">
        <v>57</v>
      </c>
    </row>
    <row r="160" spans="1:14" x14ac:dyDescent="0.2">
      <c r="A160" s="13" t="str">
        <f>IF(ISBLANK(A$11),"",A$11)</f>
        <v>2017年</v>
      </c>
      <c r="B160" s="14"/>
      <c r="C160" s="34" t="str">
        <f>IF(ISBLANK(C$11),"",C$11)</f>
        <v>平均</v>
      </c>
      <c r="D160" s="35">
        <v>0</v>
      </c>
      <c r="E160" s="35">
        <v>111.1877652875</v>
      </c>
      <c r="F160" s="35">
        <v>114.0203191194</v>
      </c>
      <c r="G160" s="35">
        <v>114.5551400758</v>
      </c>
      <c r="H160" s="35">
        <v>103.7205746285</v>
      </c>
      <c r="I160" s="35">
        <v>119.7100644771</v>
      </c>
      <c r="J160" s="35">
        <v>108.5650187823</v>
      </c>
      <c r="K160" s="35">
        <v>104.2764118887</v>
      </c>
      <c r="L160" s="35">
        <v>107.7968582455</v>
      </c>
      <c r="M160" s="35">
        <v>101.5867541488</v>
      </c>
      <c r="N160" s="36">
        <v>101.6326896681</v>
      </c>
    </row>
    <row r="161" spans="1:14" x14ac:dyDescent="0.2">
      <c r="A161" s="28" t="str">
        <f>IF(ISBLANK(A$12),"",A$12)</f>
        <v>2018年</v>
      </c>
      <c r="C161" s="37" t="str">
        <f>IF(ISBLANK(C$12),"",C$12)</f>
        <v>平均</v>
      </c>
      <c r="D161" s="38">
        <v>0</v>
      </c>
      <c r="E161" s="38">
        <v>114.6648006603</v>
      </c>
      <c r="F161" s="38">
        <v>118.3986361707</v>
      </c>
      <c r="G161" s="38">
        <v>115.72256531630001</v>
      </c>
      <c r="H161" s="38">
        <v>104.9199565988</v>
      </c>
      <c r="I161" s="38">
        <v>127.508266839</v>
      </c>
      <c r="J161" s="38">
        <v>110.4516873283</v>
      </c>
      <c r="K161" s="38">
        <v>105.5543447692</v>
      </c>
      <c r="L161" s="38">
        <v>109.73781878130001</v>
      </c>
      <c r="M161" s="38">
        <v>102.1405131824</v>
      </c>
      <c r="N161" s="39">
        <v>102.5289829461</v>
      </c>
    </row>
    <row r="162" spans="1:14" x14ac:dyDescent="0.2">
      <c r="A162" s="28" t="str">
        <f>IF(ISBLANK(A$13),"",A$13)</f>
        <v>2019年</v>
      </c>
      <c r="C162" s="37" t="str">
        <f>IF(ISBLANK(C$13),"",C$13)</f>
        <v>平均</v>
      </c>
      <c r="D162" s="38">
        <v>0</v>
      </c>
      <c r="E162" s="38">
        <v>117.74453059370001</v>
      </c>
      <c r="F162" s="38">
        <v>122.1596373925</v>
      </c>
      <c r="G162" s="38">
        <v>116.49881171209999</v>
      </c>
      <c r="H162" s="38">
        <v>105.441599141</v>
      </c>
      <c r="I162" s="38">
        <v>132.3928741551</v>
      </c>
      <c r="J162" s="38">
        <v>113.8510504508</v>
      </c>
      <c r="K162" s="38">
        <v>106.9717915072</v>
      </c>
      <c r="L162" s="38">
        <v>111.2288056446</v>
      </c>
      <c r="M162" s="38">
        <v>103.69055608630001</v>
      </c>
      <c r="N162" s="39">
        <v>103.7333647698</v>
      </c>
    </row>
    <row r="163" spans="1:14" x14ac:dyDescent="0.2">
      <c r="A163" s="28" t="str">
        <f>IF(ISBLANK(A$14),"",A$14)</f>
        <v>2020年</v>
      </c>
      <c r="C163" s="37" t="str">
        <f>IF(ISBLANK(C$14),"",C$14)</f>
        <v>平均</v>
      </c>
      <c r="D163" s="38">
        <v>0</v>
      </c>
      <c r="E163" s="38">
        <v>117.7845841206</v>
      </c>
      <c r="F163" s="38">
        <v>121.6173445969</v>
      </c>
      <c r="G163" s="38">
        <v>116.6426383875</v>
      </c>
      <c r="H163" s="38">
        <v>105.3098677175</v>
      </c>
      <c r="I163" s="38">
        <v>127.6254570414</v>
      </c>
      <c r="J163" s="38">
        <v>117.1625030619</v>
      </c>
      <c r="K163" s="38">
        <v>108.43275403520001</v>
      </c>
      <c r="L163" s="38">
        <v>112.0261248891</v>
      </c>
      <c r="M163" s="38">
        <v>106.055556411</v>
      </c>
      <c r="N163" s="39">
        <v>105.5475941617</v>
      </c>
    </row>
    <row r="164" spans="1:14" x14ac:dyDescent="0.2">
      <c r="A164" s="28" t="str">
        <f>IF(ISBLANK(A$15),"",A$15)</f>
        <v>2021年</v>
      </c>
      <c r="C164" s="37" t="str">
        <f>IF(ISBLANK(C$15),"",C$15)</f>
        <v>平均</v>
      </c>
      <c r="D164" s="38">
        <v>0</v>
      </c>
      <c r="E164" s="38">
        <v>121.29013503189999</v>
      </c>
      <c r="F164" s="38">
        <v>125.9766194244</v>
      </c>
      <c r="G164" s="38">
        <v>116.97249113380001</v>
      </c>
      <c r="H164" s="38">
        <v>105.9679237276</v>
      </c>
      <c r="I164" s="38">
        <v>136.83608057449999</v>
      </c>
      <c r="J164" s="38">
        <v>117.8612931784</v>
      </c>
      <c r="K164" s="38">
        <v>109.8552420852</v>
      </c>
      <c r="L164" s="38">
        <v>114.9286960627</v>
      </c>
      <c r="M164" s="38">
        <v>107.0759339646</v>
      </c>
      <c r="N164" s="39">
        <v>105.7304888282</v>
      </c>
    </row>
    <row r="165" spans="1:14" x14ac:dyDescent="0.2">
      <c r="A165" s="28" t="str">
        <f>IF(ISBLANK(A$16),"",A$16)</f>
        <v/>
      </c>
      <c r="C165" s="40" t="str">
        <f>IF(ISBLANK(C$16),"",C$16)</f>
        <v/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/>
    </row>
    <row r="166" spans="1:14" x14ac:dyDescent="0.2">
      <c r="A166" s="28" t="str">
        <f>IF(ISBLANK(A$17),"",A$17)</f>
        <v>2021年</v>
      </c>
      <c r="C166" s="37" t="str">
        <f>IF(ISBLANK(C$17),"",C$17)</f>
        <v>7月</v>
      </c>
      <c r="D166" s="38">
        <v>0</v>
      </c>
      <c r="E166" s="38">
        <v>121.66376666110054</v>
      </c>
      <c r="F166" s="38">
        <v>126.38262576292396</v>
      </c>
      <c r="G166" s="38">
        <v>117.11538376358328</v>
      </c>
      <c r="H166" s="38">
        <v>105.81372809753162</v>
      </c>
      <c r="I166" s="38">
        <v>137.73808934541609</v>
      </c>
      <c r="J166" s="38">
        <v>117.86025688185107</v>
      </c>
      <c r="K166" s="38">
        <v>110.14988031461495</v>
      </c>
      <c r="L166" s="38">
        <v>115.40290769405908</v>
      </c>
      <c r="M166" s="38">
        <v>106.78132032102356</v>
      </c>
      <c r="N166" s="39">
        <v>106.06660897683146</v>
      </c>
    </row>
    <row r="167" spans="1:14" x14ac:dyDescent="0.2">
      <c r="A167" s="28" t="str">
        <f>IF(ISBLANK(A$18),"",A$18)</f>
        <v/>
      </c>
      <c r="C167" s="37" t="str">
        <f>IF(ISBLANK(C$18),"",C$18)</f>
        <v>8月</v>
      </c>
      <c r="D167" s="38">
        <v>0</v>
      </c>
      <c r="E167" s="38">
        <v>122.20904996163527</v>
      </c>
      <c r="F167" s="38">
        <v>127.1213675554165</v>
      </c>
      <c r="G167" s="38">
        <v>117.12456394758593</v>
      </c>
      <c r="H167" s="38">
        <v>105.81372809753162</v>
      </c>
      <c r="I167" s="38">
        <v>139.43426186617674</v>
      </c>
      <c r="J167" s="38">
        <v>117.86162092492182</v>
      </c>
      <c r="K167" s="38">
        <v>110.22313021870777</v>
      </c>
      <c r="L167" s="38">
        <v>115.40290769405907</v>
      </c>
      <c r="M167" s="38">
        <v>107.11145965873983</v>
      </c>
      <c r="N167" s="39">
        <v>106.08644026025392</v>
      </c>
    </row>
    <row r="168" spans="1:14" x14ac:dyDescent="0.2">
      <c r="A168" s="28" t="str">
        <f>IF(ISBLANK(A$19),"",A$19)</f>
        <v/>
      </c>
      <c r="C168" s="37" t="str">
        <f>IF(ISBLANK(C$19),"",C$19)</f>
        <v>9月</v>
      </c>
      <c r="D168" s="38">
        <v>0</v>
      </c>
      <c r="E168" s="38">
        <v>122.80887158910332</v>
      </c>
      <c r="F168" s="38">
        <v>128.01850142688386</v>
      </c>
      <c r="G168" s="38">
        <v>117.19606859918736</v>
      </c>
      <c r="H168" s="38">
        <v>106.383870046526</v>
      </c>
      <c r="I168" s="38">
        <v>141.46929316885218</v>
      </c>
      <c r="J168" s="38">
        <v>117.86904885074736</v>
      </c>
      <c r="K168" s="38">
        <v>110.09751815278491</v>
      </c>
      <c r="L168" s="38">
        <v>115.40290769405908</v>
      </c>
      <c r="M168" s="38">
        <v>107.11145965873985</v>
      </c>
      <c r="N168" s="39">
        <v>105.73646250807258</v>
      </c>
    </row>
    <row r="169" spans="1:14" x14ac:dyDescent="0.2">
      <c r="A169" s="28" t="str">
        <f>IF(ISBLANK(A$20),"",A$20)</f>
        <v/>
      </c>
      <c r="C169" s="37" t="str">
        <f>IF(ISBLANK(C$20),"",C$20)</f>
        <v>10月</v>
      </c>
      <c r="D169" s="38">
        <v>0</v>
      </c>
      <c r="E169" s="38">
        <v>123.46974898536786</v>
      </c>
      <c r="F169" s="38">
        <v>128.94421172712711</v>
      </c>
      <c r="G169" s="38">
        <v>117.29262243509268</v>
      </c>
      <c r="H169" s="38">
        <v>106.42928608568066</v>
      </c>
      <c r="I169" s="38">
        <v>143.57476631460804</v>
      </c>
      <c r="J169" s="38">
        <v>117.86996066091818</v>
      </c>
      <c r="K169" s="38">
        <v>110.11221055148462</v>
      </c>
      <c r="L169" s="38">
        <v>115.40290769405907</v>
      </c>
      <c r="M169" s="38">
        <v>107.29686257298277</v>
      </c>
      <c r="N169" s="39">
        <v>105.75900116786649</v>
      </c>
    </row>
    <row r="170" spans="1:14" x14ac:dyDescent="0.2">
      <c r="A170" s="28" t="str">
        <f>IF(ISBLANK(A$21),"",A$21)</f>
        <v/>
      </c>
      <c r="C170" s="37" t="str">
        <f>IF(ISBLANK(C$21),"",C$21)</f>
        <v>11月</v>
      </c>
      <c r="D170" s="38">
        <v>0</v>
      </c>
      <c r="E170" s="38">
        <v>124.18591603823258</v>
      </c>
      <c r="F170" s="38">
        <v>129.72112979533708</v>
      </c>
      <c r="G170" s="38">
        <v>117.55048020257709</v>
      </c>
      <c r="H170" s="38">
        <v>106.5637175615788</v>
      </c>
      <c r="I170" s="38">
        <v>145.29831057697149</v>
      </c>
      <c r="J170" s="38">
        <v>117.87091769437899</v>
      </c>
      <c r="K170" s="38">
        <v>110.68014679876156</v>
      </c>
      <c r="L170" s="38">
        <v>116.23885934656994</v>
      </c>
      <c r="M170" s="38">
        <v>108.84248243358444</v>
      </c>
      <c r="N170" s="39">
        <v>105.87578539246581</v>
      </c>
    </row>
    <row r="171" spans="1:14" x14ac:dyDescent="0.2">
      <c r="A171" s="28" t="str">
        <f>IF(ISBLANK(A$22),"",A$22)</f>
        <v/>
      </c>
      <c r="C171" s="37" t="str">
        <f>IF(ISBLANK(C$22),"",C$22)</f>
        <v>12月</v>
      </c>
      <c r="D171" s="38">
        <v>0</v>
      </c>
      <c r="E171" s="38">
        <v>124.51906691555058</v>
      </c>
      <c r="F171" s="38">
        <v>130.14218305414917</v>
      </c>
      <c r="G171" s="38">
        <v>117.6018888395343</v>
      </c>
      <c r="H171" s="38">
        <v>107.29208957476871</v>
      </c>
      <c r="I171" s="38">
        <v>146.09708694077275</v>
      </c>
      <c r="J171" s="38">
        <v>118.01559917278871</v>
      </c>
      <c r="K171" s="38">
        <v>110.79881828428805</v>
      </c>
      <c r="L171" s="38">
        <v>116.40487341010208</v>
      </c>
      <c r="M171" s="38">
        <v>108.95592591184526</v>
      </c>
      <c r="N171" s="39">
        <v>105.87578539246581</v>
      </c>
    </row>
    <row r="172" spans="1:14" x14ac:dyDescent="0.2">
      <c r="A172" s="28" t="str">
        <f>IF(ISBLANK(A$23),"",A$23)</f>
        <v>2022年</v>
      </c>
      <c r="C172" s="37" t="str">
        <f>IF(ISBLANK(C$23),"",C$23)</f>
        <v>1月</v>
      </c>
      <c r="D172" s="38">
        <v>0</v>
      </c>
      <c r="E172" s="38">
        <v>124.72212449173477</v>
      </c>
      <c r="F172" s="38">
        <v>130.32278629920057</v>
      </c>
      <c r="G172" s="38">
        <v>117.65182791198384</v>
      </c>
      <c r="H172" s="38">
        <v>107.21760727055161</v>
      </c>
      <c r="I172" s="38">
        <v>146.49982268197155</v>
      </c>
      <c r="J172" s="38">
        <v>118.01687570702786</v>
      </c>
      <c r="K172" s="38">
        <v>111.05666381049811</v>
      </c>
      <c r="L172" s="38">
        <v>116.64751363672994</v>
      </c>
      <c r="M172" s="38">
        <v>109.01583067375014</v>
      </c>
      <c r="N172" s="39">
        <v>106.31997586865724</v>
      </c>
    </row>
    <row r="173" spans="1:14" x14ac:dyDescent="0.2">
      <c r="A173" s="28" t="str">
        <f>IF(ISBLANK(A$24),"",A$24)</f>
        <v/>
      </c>
      <c r="C173" s="37" t="str">
        <f>IF(ISBLANK(C$24),"",C$24)</f>
        <v>2月</v>
      </c>
      <c r="D173" s="38">
        <v>0</v>
      </c>
      <c r="E173" s="38">
        <v>124.74525779599711</v>
      </c>
      <c r="F173" s="38">
        <v>130.34467369558462</v>
      </c>
      <c r="G173" s="38">
        <v>117.85641521909582</v>
      </c>
      <c r="H173" s="38">
        <v>107.33750561392337</v>
      </c>
      <c r="I173" s="38">
        <v>146.49982268197158</v>
      </c>
      <c r="J173" s="38">
        <v>118.01705806906203</v>
      </c>
      <c r="K173" s="38">
        <v>111.08283709569631</v>
      </c>
      <c r="L173" s="38">
        <v>116.64751363672994</v>
      </c>
      <c r="M173" s="38">
        <v>109.01583067375014</v>
      </c>
      <c r="N173" s="39">
        <v>106.31997586865725</v>
      </c>
    </row>
    <row r="174" spans="1:14" x14ac:dyDescent="0.2">
      <c r="A174" s="28" t="str">
        <f>IF(ISBLANK(A$25),"",A$25)</f>
        <v/>
      </c>
      <c r="C174" s="37" t="str">
        <f>IF(ISBLANK(C$25),"",C$25)</f>
        <v>3月</v>
      </c>
      <c r="D174" s="38">
        <v>0</v>
      </c>
      <c r="E174" s="38">
        <v>125.40999244041177</v>
      </c>
      <c r="F174" s="38">
        <v>131.20807600716466</v>
      </c>
      <c r="G174" s="38">
        <v>118.14239360971156</v>
      </c>
      <c r="H174" s="38">
        <v>109.51174957146489</v>
      </c>
      <c r="I174" s="38">
        <v>147.62519354693359</v>
      </c>
      <c r="J174" s="38">
        <v>118.75458072590556</v>
      </c>
      <c r="K174" s="38">
        <v>111.26282809951806</v>
      </c>
      <c r="L174" s="38">
        <v>117.18588810720829</v>
      </c>
      <c r="M174" s="38">
        <v>109.01583067375014</v>
      </c>
      <c r="N174" s="39">
        <v>106.31997586865724</v>
      </c>
    </row>
    <row r="175" spans="1:14" x14ac:dyDescent="0.2">
      <c r="A175" s="28" t="str">
        <f>IF(ISBLANK(A$26),"",A$26)</f>
        <v/>
      </c>
      <c r="C175" s="37" t="str">
        <f>IF(ISBLANK(C$26),"",C$26)</f>
        <v>4月</v>
      </c>
      <c r="D175" s="38">
        <v>0</v>
      </c>
      <c r="E175" s="38">
        <v>126.43410558386</v>
      </c>
      <c r="F175" s="38">
        <v>132.42812513741166</v>
      </c>
      <c r="G175" s="38">
        <v>118.17843997309447</v>
      </c>
      <c r="H175" s="38">
        <v>109.5117495714649</v>
      </c>
      <c r="I175" s="38">
        <v>150.42284178174185</v>
      </c>
      <c r="J175" s="38">
        <v>118.75549253607639</v>
      </c>
      <c r="K175" s="38">
        <v>111.80886282729244</v>
      </c>
      <c r="L175" s="38">
        <v>118.31608074176717</v>
      </c>
      <c r="M175" s="38">
        <v>109.53022602164471</v>
      </c>
      <c r="N175" s="39">
        <v>106.31997586865725</v>
      </c>
    </row>
    <row r="176" spans="1:14" x14ac:dyDescent="0.2">
      <c r="A176" s="28" t="str">
        <f>IF(ISBLANK(A$27),"",A$27)</f>
        <v/>
      </c>
      <c r="C176" s="37" t="str">
        <f>IF(ISBLANK(C$27),"",C$27)</f>
        <v>5月</v>
      </c>
      <c r="D176" s="38">
        <v>0</v>
      </c>
      <c r="E176" s="38">
        <v>127.05031866876638</v>
      </c>
      <c r="F176" s="38">
        <v>133.15368881757612</v>
      </c>
      <c r="G176" s="38">
        <v>118.27385527486243</v>
      </c>
      <c r="H176" s="38">
        <v>109.4127426061095</v>
      </c>
      <c r="I176" s="38">
        <v>152.06816210859918</v>
      </c>
      <c r="J176" s="38">
        <v>118.75731615641803</v>
      </c>
      <c r="K176" s="38">
        <v>112.15826346907332</v>
      </c>
      <c r="L176" s="38">
        <v>118.59703258312855</v>
      </c>
      <c r="M176" s="38">
        <v>108.83847103996175</v>
      </c>
      <c r="N176" s="39">
        <v>106.93836161957242</v>
      </c>
    </row>
    <row r="177" spans="1:22" x14ac:dyDescent="0.2">
      <c r="A177" s="28" t="str">
        <f>IF(ISBLANK(A$28),"",A$28)</f>
        <v/>
      </c>
      <c r="C177" s="37" t="str">
        <f>IF(ISBLANK(C$28),"",C$28)</f>
        <v>6月</v>
      </c>
      <c r="D177" s="38">
        <v>0</v>
      </c>
      <c r="E177" s="42">
        <v>128.97287958540139</v>
      </c>
      <c r="F177" s="42">
        <v>135.73710694700134</v>
      </c>
      <c r="G177" s="42">
        <v>118.49700946289627</v>
      </c>
      <c r="H177" s="38">
        <v>110.03145349187938</v>
      </c>
      <c r="I177" s="38">
        <v>154.62678562611364</v>
      </c>
      <c r="J177" s="38">
        <v>121.91818223377727</v>
      </c>
      <c r="K177" s="42">
        <v>112.46835097314528</v>
      </c>
      <c r="L177" s="38">
        <v>118.31608074176715</v>
      </c>
      <c r="M177" s="38">
        <v>111.40644033837037</v>
      </c>
      <c r="N177" s="39">
        <v>107.14108140566799</v>
      </c>
    </row>
    <row r="178" spans="1:22" x14ac:dyDescent="0.2">
      <c r="A178" s="43" t="str">
        <f>IF(ISBLANK(A$29),"",A$29)</f>
        <v/>
      </c>
      <c r="B178" s="44"/>
      <c r="C178" s="45">
        <f>IF(ISBLANK(C$29),"",C$29)</f>
        <v>44743</v>
      </c>
      <c r="D178" s="46">
        <v>0</v>
      </c>
      <c r="E178" s="48">
        <v>129.08786972308641</v>
      </c>
      <c r="F178" s="48">
        <v>135.94980543840066</v>
      </c>
      <c r="G178" s="48">
        <v>118.5083057186483</v>
      </c>
      <c r="H178" s="46">
        <v>110.06142807771505</v>
      </c>
      <c r="I178" s="46">
        <v>155.06087508462247</v>
      </c>
      <c r="J178" s="46">
        <v>121.96794087001652</v>
      </c>
      <c r="K178" s="48">
        <v>112.34493541667976</v>
      </c>
      <c r="L178" s="46">
        <v>117.75417705904434</v>
      </c>
      <c r="M178" s="46">
        <v>111.97378461156663</v>
      </c>
      <c r="N178" s="49">
        <v>107.22669465514285</v>
      </c>
    </row>
    <row r="179" spans="1:22" x14ac:dyDescent="0.2">
      <c r="A179" s="1" t="s">
        <v>47</v>
      </c>
    </row>
    <row r="180" spans="1:22" x14ac:dyDescent="0.2">
      <c r="A180" s="1" t="s">
        <v>48</v>
      </c>
    </row>
    <row r="181" spans="1:22" x14ac:dyDescent="0.2">
      <c r="N181" s="2"/>
    </row>
    <row r="182" spans="1:22" ht="16.5" x14ac:dyDescent="0.25">
      <c r="B182" s="3"/>
      <c r="D182" s="3"/>
      <c r="M182" s="4"/>
      <c r="N182" s="5"/>
    </row>
    <row r="183" spans="1:22" ht="16.5" x14ac:dyDescent="0.25">
      <c r="A183" s="3" t="s">
        <v>49</v>
      </c>
      <c r="M183" s="4"/>
      <c r="N183" s="5"/>
    </row>
    <row r="184" spans="1:22" x14ac:dyDescent="0.2">
      <c r="A184" s="6">
        <v>31</v>
      </c>
      <c r="B184" s="7" t="s">
        <v>1</v>
      </c>
      <c r="C184" s="8"/>
      <c r="D184" s="9"/>
      <c r="E184" s="8" t="s">
        <v>58</v>
      </c>
      <c r="F184" s="8"/>
      <c r="G184" s="8"/>
      <c r="H184" s="8"/>
      <c r="I184" s="8"/>
      <c r="J184" s="8"/>
      <c r="K184" s="6" t="s">
        <v>3</v>
      </c>
      <c r="L184" s="10">
        <v>41730</v>
      </c>
      <c r="M184" s="11" t="s">
        <v>4</v>
      </c>
      <c r="N184" s="12" t="s">
        <v>59</v>
      </c>
    </row>
    <row r="185" spans="1:22" x14ac:dyDescent="0.2">
      <c r="A185" s="13"/>
      <c r="B185" s="14"/>
      <c r="C185" s="15" t="s">
        <v>6</v>
      </c>
      <c r="D185" s="16" t="s">
        <v>7</v>
      </c>
      <c r="E185" s="16" t="s">
        <v>8</v>
      </c>
      <c r="F185" s="17" t="s">
        <v>9</v>
      </c>
      <c r="G185" s="18"/>
      <c r="H185" s="8"/>
      <c r="I185" s="8"/>
      <c r="J185" s="9"/>
      <c r="K185" s="19" t="s">
        <v>10</v>
      </c>
      <c r="L185" s="8"/>
      <c r="M185" s="8"/>
      <c r="N185" s="9"/>
    </row>
    <row r="186" spans="1:22" x14ac:dyDescent="0.2">
      <c r="A186" s="20"/>
      <c r="B186" s="21"/>
      <c r="C186" s="22" t="s">
        <v>11</v>
      </c>
      <c r="D186" s="23"/>
      <c r="E186" s="24"/>
      <c r="F186" s="24"/>
      <c r="G186" s="16" t="s">
        <v>12</v>
      </c>
      <c r="H186" s="25" t="s">
        <v>13</v>
      </c>
      <c r="I186" s="25" t="s">
        <v>14</v>
      </c>
      <c r="J186" s="25" t="s">
        <v>15</v>
      </c>
      <c r="K186" s="26"/>
      <c r="L186" s="25" t="s">
        <v>16</v>
      </c>
      <c r="M186" s="25" t="s">
        <v>17</v>
      </c>
      <c r="N186" s="25" t="s">
        <v>18</v>
      </c>
      <c r="O186" s="27"/>
      <c r="P186" s="27"/>
      <c r="Q186" s="27"/>
      <c r="R186" s="27"/>
      <c r="S186" s="27"/>
      <c r="T186" s="27"/>
      <c r="U186" s="27"/>
      <c r="V186" s="27"/>
    </row>
    <row r="187" spans="1:22" ht="13.5" customHeight="1" x14ac:dyDescent="0.2">
      <c r="A187" s="28" t="s">
        <v>19</v>
      </c>
      <c r="B187" s="21"/>
      <c r="C187" s="29" t="s">
        <v>20</v>
      </c>
      <c r="D187" s="24" t="s">
        <v>21</v>
      </c>
      <c r="E187" s="24" t="s">
        <v>22</v>
      </c>
      <c r="F187" s="24" t="s">
        <v>23</v>
      </c>
      <c r="G187" s="24" t="s">
        <v>24</v>
      </c>
      <c r="H187" s="30" t="s">
        <v>25</v>
      </c>
      <c r="I187" s="30" t="s">
        <v>26</v>
      </c>
      <c r="J187" s="30" t="s">
        <v>27</v>
      </c>
      <c r="K187" s="30" t="s">
        <v>28</v>
      </c>
      <c r="L187" s="30" t="s">
        <v>29</v>
      </c>
      <c r="M187" s="30" t="s">
        <v>30</v>
      </c>
      <c r="N187" s="30" t="s">
        <v>31</v>
      </c>
      <c r="O187" s="31"/>
      <c r="P187" s="31"/>
      <c r="Q187" s="31"/>
      <c r="R187" s="31"/>
      <c r="S187" s="31"/>
      <c r="T187" s="31"/>
      <c r="U187" s="31"/>
      <c r="V187" s="31"/>
    </row>
    <row r="188" spans="1:22" ht="13.5" customHeight="1" x14ac:dyDescent="0.2">
      <c r="A188" s="28" t="s">
        <v>32</v>
      </c>
      <c r="B188" s="21"/>
      <c r="C188" s="29"/>
      <c r="D188" s="32" t="s">
        <v>33</v>
      </c>
      <c r="E188" s="32" t="s">
        <v>33</v>
      </c>
      <c r="F188" s="32" t="s">
        <v>34</v>
      </c>
      <c r="G188" s="32" t="s">
        <v>35</v>
      </c>
      <c r="H188" s="33" t="s">
        <v>36</v>
      </c>
      <c r="I188" s="33" t="s">
        <v>37</v>
      </c>
      <c r="J188" s="33"/>
      <c r="K188" s="33"/>
      <c r="L188" s="33"/>
      <c r="M188" s="33" t="s">
        <v>38</v>
      </c>
      <c r="N188" s="33" t="s">
        <v>39</v>
      </c>
      <c r="O188" s="31"/>
      <c r="P188" s="31"/>
      <c r="Q188" s="31"/>
      <c r="R188" s="31"/>
      <c r="S188" s="31"/>
      <c r="T188" s="31"/>
      <c r="U188" s="31"/>
      <c r="V188" s="31"/>
    </row>
    <row r="189" spans="1:22" x14ac:dyDescent="0.2">
      <c r="A189" s="13" t="str">
        <f>IF(ISBLANK(A$11),"",A$11)</f>
        <v>2017年</v>
      </c>
      <c r="B189" s="14"/>
      <c r="C189" s="34" t="str">
        <f>IF(ISBLANK(C$11),"",C$11)</f>
        <v>平均</v>
      </c>
      <c r="D189" s="35">
        <v>0</v>
      </c>
      <c r="E189" s="35">
        <v>102.2490772674</v>
      </c>
      <c r="F189" s="35">
        <v>102.3690848443</v>
      </c>
      <c r="G189" s="35">
        <v>106.3819731248</v>
      </c>
      <c r="H189" s="35">
        <v>102.5942240681</v>
      </c>
      <c r="I189" s="35">
        <v>98.173499628900004</v>
      </c>
      <c r="J189" s="35">
        <v>104.47204945270001</v>
      </c>
      <c r="K189" s="35">
        <v>101.96985804169999</v>
      </c>
      <c r="L189" s="35">
        <v>103.26453410329999</v>
      </c>
      <c r="M189" s="35">
        <v>101.42738014</v>
      </c>
      <c r="N189" s="36">
        <v>100.98290370620001</v>
      </c>
      <c r="O189" s="31"/>
      <c r="P189" s="31"/>
      <c r="Q189" s="31"/>
      <c r="R189" s="31"/>
      <c r="S189" s="31"/>
      <c r="T189" s="31"/>
      <c r="U189" s="31"/>
      <c r="V189" s="31"/>
    </row>
    <row r="190" spans="1:22" x14ac:dyDescent="0.2">
      <c r="A190" s="28" t="str">
        <f>IF(ISBLANK(A$12),"",A$12)</f>
        <v>2018年</v>
      </c>
      <c r="C190" s="37" t="str">
        <f>IF(ISBLANK(C$12),"",C$12)</f>
        <v>平均</v>
      </c>
      <c r="D190" s="38">
        <v>0</v>
      </c>
      <c r="E190" s="38">
        <v>104.3585415519</v>
      </c>
      <c r="F190" s="38">
        <v>104.9330080517</v>
      </c>
      <c r="G190" s="38">
        <v>107.7912990268</v>
      </c>
      <c r="H190" s="38">
        <v>104.22878242909999</v>
      </c>
      <c r="I190" s="38">
        <v>102.65482664210001</v>
      </c>
      <c r="J190" s="38">
        <v>105.90202768260001</v>
      </c>
      <c r="K190" s="38">
        <v>103.0219418514</v>
      </c>
      <c r="L190" s="38">
        <v>104.75575666269999</v>
      </c>
      <c r="M190" s="38">
        <v>101.93871324369999</v>
      </c>
      <c r="N190" s="39">
        <v>101.6193218289</v>
      </c>
      <c r="O190" s="31"/>
      <c r="P190" s="31"/>
      <c r="Q190" s="31"/>
      <c r="R190" s="31"/>
      <c r="S190" s="31"/>
      <c r="T190" s="31"/>
      <c r="U190" s="31"/>
      <c r="V190" s="31"/>
    </row>
    <row r="191" spans="1:22" x14ac:dyDescent="0.2">
      <c r="A191" s="28" t="str">
        <f>IF(ISBLANK(A$13),"",A$13)</f>
        <v>2019年</v>
      </c>
      <c r="C191" s="37" t="str">
        <f>IF(ISBLANK(C$13),"",C$13)</f>
        <v>平均</v>
      </c>
      <c r="D191" s="38">
        <v>0</v>
      </c>
      <c r="E191" s="38">
        <v>105.87421143980001</v>
      </c>
      <c r="F191" s="38">
        <v>106.37335529320001</v>
      </c>
      <c r="G191" s="38">
        <v>108.90523727030001</v>
      </c>
      <c r="H191" s="38">
        <v>104.69345523</v>
      </c>
      <c r="I191" s="38">
        <v>103.4820783327</v>
      </c>
      <c r="J191" s="38">
        <v>108.3812631446</v>
      </c>
      <c r="K191" s="38">
        <v>104.7128634322</v>
      </c>
      <c r="L191" s="38">
        <v>106.1491128088</v>
      </c>
      <c r="M191" s="38">
        <v>103.42166423419999</v>
      </c>
      <c r="N191" s="39">
        <v>102.4940179093</v>
      </c>
      <c r="O191" s="31"/>
      <c r="P191" s="31"/>
      <c r="Q191" s="31"/>
      <c r="R191" s="31"/>
      <c r="S191" s="31"/>
      <c r="T191" s="31"/>
      <c r="U191" s="31"/>
      <c r="V191" s="31"/>
    </row>
    <row r="192" spans="1:22" x14ac:dyDescent="0.2">
      <c r="A192" s="28" t="str">
        <f>IF(ISBLANK(A$14),"",A$14)</f>
        <v>2020年</v>
      </c>
      <c r="C192" s="37" t="str">
        <f>IF(ISBLANK(C$14),"",C$14)</f>
        <v>平均</v>
      </c>
      <c r="D192" s="38">
        <v>0</v>
      </c>
      <c r="E192" s="38">
        <v>106.3003976251</v>
      </c>
      <c r="F192" s="38">
        <v>106.4578271414</v>
      </c>
      <c r="G192" s="38">
        <v>109.2633793669</v>
      </c>
      <c r="H192" s="38">
        <v>104.4691667612</v>
      </c>
      <c r="I192" s="38">
        <v>101.1704738442</v>
      </c>
      <c r="J192" s="38">
        <v>110.8618247772</v>
      </c>
      <c r="K192" s="38">
        <v>105.93410952239999</v>
      </c>
      <c r="L192" s="38">
        <v>106.9670675129</v>
      </c>
      <c r="M192" s="38">
        <v>105.49821655460001</v>
      </c>
      <c r="N192" s="39">
        <v>104.0825060378</v>
      </c>
      <c r="O192" s="31"/>
      <c r="P192" s="31"/>
      <c r="Q192" s="31"/>
      <c r="R192" s="31"/>
      <c r="S192" s="31"/>
      <c r="T192" s="31"/>
      <c r="U192" s="31"/>
      <c r="V192" s="31"/>
    </row>
    <row r="193" spans="1:22" x14ac:dyDescent="0.2">
      <c r="A193" s="28" t="str">
        <f>IF(ISBLANK(A$15),"",A$15)</f>
        <v>2021年</v>
      </c>
      <c r="C193" s="37" t="str">
        <f>IF(ISBLANK(C$15),"",C$15)</f>
        <v>平均</v>
      </c>
      <c r="D193" s="38">
        <v>0</v>
      </c>
      <c r="E193" s="38">
        <v>108.09113931580001</v>
      </c>
      <c r="F193" s="38">
        <v>108.3283268088</v>
      </c>
      <c r="G193" s="38">
        <v>109.5420916759</v>
      </c>
      <c r="H193" s="38">
        <v>105.37429028610001</v>
      </c>
      <c r="I193" s="38">
        <v>105.57212255189999</v>
      </c>
      <c r="J193" s="38">
        <v>111.2103964464</v>
      </c>
      <c r="K193" s="38">
        <v>107.5392799259</v>
      </c>
      <c r="L193" s="38">
        <v>109.78807504930001</v>
      </c>
      <c r="M193" s="38">
        <v>106.5634723822</v>
      </c>
      <c r="N193" s="39">
        <v>103.1191445467</v>
      </c>
      <c r="O193" s="31"/>
      <c r="P193" s="31"/>
      <c r="Q193" s="31"/>
      <c r="R193" s="31"/>
      <c r="S193" s="31"/>
      <c r="T193" s="31"/>
      <c r="U193" s="31"/>
      <c r="V193" s="31"/>
    </row>
    <row r="194" spans="1:22" x14ac:dyDescent="0.2">
      <c r="A194" s="28" t="str">
        <f>IF(ISBLANK(A$16),"",A$16)</f>
        <v/>
      </c>
      <c r="C194" s="40" t="str">
        <f>IF(ISBLANK(C$16),"",C$16)</f>
        <v/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9"/>
      <c r="O194" s="31"/>
      <c r="P194" s="31"/>
      <c r="Q194" s="31"/>
      <c r="R194" s="31"/>
      <c r="S194" s="31"/>
      <c r="T194" s="31"/>
      <c r="U194" s="31"/>
      <c r="V194" s="31"/>
    </row>
    <row r="195" spans="1:22" x14ac:dyDescent="0.2">
      <c r="A195" s="28" t="str">
        <f>IF(ISBLANK(A$17),"",A$17)</f>
        <v>2021年</v>
      </c>
      <c r="C195" s="37" t="str">
        <f>IF(ISBLANK(C$17),"",C$17)</f>
        <v>7月</v>
      </c>
      <c r="D195" s="38">
        <v>0</v>
      </c>
      <c r="E195" s="38">
        <v>108.19404924320492</v>
      </c>
      <c r="F195" s="38">
        <v>108.41721533952001</v>
      </c>
      <c r="G195" s="38">
        <v>109.63535018974305</v>
      </c>
      <c r="H195" s="38">
        <v>105.14959698797728</v>
      </c>
      <c r="I195" s="38">
        <v>105.83250979116953</v>
      </c>
      <c r="J195" s="38">
        <v>111.19390992521379</v>
      </c>
      <c r="K195" s="38">
        <v>107.67481315616975</v>
      </c>
      <c r="L195" s="38">
        <v>110.18311077743894</v>
      </c>
      <c r="M195" s="38">
        <v>106.22836867888311</v>
      </c>
      <c r="N195" s="39">
        <v>103.44723025433653</v>
      </c>
      <c r="O195" s="31"/>
      <c r="P195" s="31"/>
      <c r="Q195" s="31"/>
      <c r="R195" s="31"/>
      <c r="S195" s="31"/>
      <c r="T195" s="31"/>
      <c r="U195" s="31"/>
      <c r="V195" s="31"/>
    </row>
    <row r="196" spans="1:22" x14ac:dyDescent="0.2">
      <c r="A196" s="28" t="str">
        <f>IF(ISBLANK(A$18),"",A$18)</f>
        <v/>
      </c>
      <c r="C196" s="37" t="str">
        <f>IF(ISBLANK(C$18),"",C$18)</f>
        <v>8月</v>
      </c>
      <c r="D196" s="38">
        <v>0</v>
      </c>
      <c r="E196" s="38">
        <v>108.40514341913909</v>
      </c>
      <c r="F196" s="38">
        <v>108.62068713277242</v>
      </c>
      <c r="G196" s="38">
        <v>109.63151990130993</v>
      </c>
      <c r="H196" s="38">
        <v>105.14959698797728</v>
      </c>
      <c r="I196" s="38">
        <v>106.35620415865452</v>
      </c>
      <c r="J196" s="38">
        <v>111.2272066077643</v>
      </c>
      <c r="K196" s="38">
        <v>107.90364217723906</v>
      </c>
      <c r="L196" s="38">
        <v>110.18311077743894</v>
      </c>
      <c r="M196" s="38">
        <v>106.58400195736353</v>
      </c>
      <c r="N196" s="39">
        <v>103.46579816877504</v>
      </c>
      <c r="O196" s="31"/>
      <c r="P196" s="31"/>
      <c r="Q196" s="31"/>
      <c r="R196" s="31"/>
      <c r="S196" s="31"/>
      <c r="T196" s="31"/>
      <c r="U196" s="31"/>
      <c r="V196" s="31"/>
    </row>
    <row r="197" spans="1:22" x14ac:dyDescent="0.2">
      <c r="A197" s="28" t="str">
        <f>IF(ISBLANK(A$19),"",A$19)</f>
        <v/>
      </c>
      <c r="C197" s="37" t="str">
        <f>IF(ISBLANK(C$19),"",C$19)</f>
        <v>9月</v>
      </c>
      <c r="D197" s="38">
        <v>0</v>
      </c>
      <c r="E197" s="38">
        <v>108.53087447818355</v>
      </c>
      <c r="F197" s="38">
        <v>108.74689366013038</v>
      </c>
      <c r="G197" s="38">
        <v>109.6893498961996</v>
      </c>
      <c r="H197" s="38">
        <v>105.44301403494065</v>
      </c>
      <c r="I197" s="38">
        <v>106.35620415865452</v>
      </c>
      <c r="J197" s="38">
        <v>111.48119424354778</v>
      </c>
      <c r="K197" s="38">
        <v>108.0282669736805</v>
      </c>
      <c r="L197" s="38">
        <v>110.18311077743894</v>
      </c>
      <c r="M197" s="38">
        <v>106.58400195736353</v>
      </c>
      <c r="N197" s="39">
        <v>102.77834454888442</v>
      </c>
      <c r="O197" s="31"/>
      <c r="P197" s="31"/>
      <c r="Q197" s="31"/>
      <c r="R197" s="31"/>
      <c r="S197" s="31"/>
      <c r="T197" s="31"/>
      <c r="U197" s="31"/>
      <c r="V197" s="31"/>
    </row>
    <row r="198" spans="1:22" x14ac:dyDescent="0.2">
      <c r="A198" s="28" t="str">
        <f>IF(ISBLANK(A$20),"",A$20)</f>
        <v/>
      </c>
      <c r="C198" s="37" t="str">
        <f>IF(ISBLANK(C$20),"",C$20)</f>
        <v>10月</v>
      </c>
      <c r="D198" s="38">
        <v>0</v>
      </c>
      <c r="E198" s="38">
        <v>108.50792046281103</v>
      </c>
      <c r="F198" s="38">
        <v>108.76816481149838</v>
      </c>
      <c r="G198" s="38">
        <v>109.76244974193357</v>
      </c>
      <c r="H198" s="38">
        <v>105.5166395117856</v>
      </c>
      <c r="I198" s="38">
        <v>106.35620415865452</v>
      </c>
      <c r="J198" s="38">
        <v>111.4840238801324</v>
      </c>
      <c r="K198" s="38">
        <v>107.90241514853314</v>
      </c>
      <c r="L198" s="38">
        <v>110.18311077743894</v>
      </c>
      <c r="M198" s="38">
        <v>106.81569683056381</v>
      </c>
      <c r="N198" s="39">
        <v>102.8032027963072</v>
      </c>
      <c r="O198" s="31"/>
      <c r="P198" s="31"/>
      <c r="Q198" s="31"/>
      <c r="R198" s="31"/>
      <c r="S198" s="31"/>
      <c r="T198" s="31"/>
      <c r="U198" s="31"/>
      <c r="V198" s="31"/>
    </row>
    <row r="199" spans="1:22" x14ac:dyDescent="0.2">
      <c r="A199" s="28" t="str">
        <f>IF(ISBLANK(A$21),"",A$21)</f>
        <v/>
      </c>
      <c r="C199" s="37" t="str">
        <f>IF(ISBLANK(C$21),"",C$21)</f>
        <v>11月</v>
      </c>
      <c r="D199" s="38">
        <v>0</v>
      </c>
      <c r="E199" s="38">
        <v>109.15659727224455</v>
      </c>
      <c r="F199" s="38">
        <v>109.51143606143447</v>
      </c>
      <c r="G199" s="38">
        <v>109.96611959454539</v>
      </c>
      <c r="H199" s="38">
        <v>107.00499089102233</v>
      </c>
      <c r="I199" s="38">
        <v>107.92728726109173</v>
      </c>
      <c r="J199" s="38">
        <v>111.48990022131369</v>
      </c>
      <c r="K199" s="38">
        <v>108.33100096765563</v>
      </c>
      <c r="L199" s="38">
        <v>111.02224067987103</v>
      </c>
      <c r="M199" s="38">
        <v>108.42817912866276</v>
      </c>
      <c r="N199" s="39">
        <v>102.91254718133432</v>
      </c>
      <c r="O199" s="31"/>
      <c r="P199" s="31"/>
      <c r="Q199" s="31"/>
      <c r="R199" s="31"/>
      <c r="S199" s="31"/>
      <c r="T199" s="31"/>
      <c r="U199" s="31"/>
      <c r="V199" s="31"/>
    </row>
    <row r="200" spans="1:22" x14ac:dyDescent="0.2">
      <c r="A200" s="28" t="str">
        <f>IF(ISBLANK(A$22),"",A$22)</f>
        <v/>
      </c>
      <c r="C200" s="37" t="str">
        <f>IF(ISBLANK(C$22),"",C$22)</f>
        <v>12月</v>
      </c>
      <c r="D200" s="38">
        <v>0</v>
      </c>
      <c r="E200" s="38">
        <v>109.65839176678824</v>
      </c>
      <c r="F200" s="38">
        <v>110.04826750285359</v>
      </c>
      <c r="G200" s="38">
        <v>110.00932055960774</v>
      </c>
      <c r="H200" s="38">
        <v>107.31945592226027</v>
      </c>
      <c r="I200" s="38">
        <v>108.6950324207039</v>
      </c>
      <c r="J200" s="38">
        <v>112.10806984278287</v>
      </c>
      <c r="K200" s="38">
        <v>108.75127569957569</v>
      </c>
      <c r="L200" s="38">
        <v>111.23077131468061</v>
      </c>
      <c r="M200" s="38">
        <v>108.52979999822793</v>
      </c>
      <c r="N200" s="39">
        <v>102.9125471813343</v>
      </c>
      <c r="O200" s="31"/>
      <c r="P200" s="31"/>
      <c r="Q200" s="31"/>
      <c r="R200" s="31"/>
      <c r="S200" s="31"/>
      <c r="T200" s="31"/>
      <c r="U200" s="31"/>
      <c r="V200" s="31"/>
    </row>
    <row r="201" spans="1:22" x14ac:dyDescent="0.2">
      <c r="A201" s="28" t="str">
        <f>IF(ISBLANK(A$23),"",A$23)</f>
        <v>2022年</v>
      </c>
      <c r="C201" s="37" t="str">
        <f>IF(ISBLANK(C$23),"",C$23)</f>
        <v>1月</v>
      </c>
      <c r="D201" s="38">
        <v>0</v>
      </c>
      <c r="E201" s="38">
        <v>109.70947698583893</v>
      </c>
      <c r="F201" s="38">
        <v>110.18540640843261</v>
      </c>
      <c r="G201" s="38">
        <v>110.05464468470458</v>
      </c>
      <c r="H201" s="38">
        <v>107.19871014021277</v>
      </c>
      <c r="I201" s="38">
        <v>109.0683643857563</v>
      </c>
      <c r="J201" s="38">
        <v>112.11203133400136</v>
      </c>
      <c r="K201" s="38">
        <v>108.6021415295448</v>
      </c>
      <c r="L201" s="38">
        <v>111.47117065367863</v>
      </c>
      <c r="M201" s="38">
        <v>108.63976721134271</v>
      </c>
      <c r="N201" s="39">
        <v>103.38237387922666</v>
      </c>
      <c r="O201" s="31"/>
      <c r="P201" s="31"/>
      <c r="Q201" s="31"/>
      <c r="R201" s="31"/>
      <c r="S201" s="31"/>
      <c r="T201" s="31"/>
      <c r="U201" s="31"/>
      <c r="V201" s="31"/>
    </row>
    <row r="202" spans="1:22" x14ac:dyDescent="0.2">
      <c r="A202" s="28" t="str">
        <f>IF(ISBLANK(A$24),"",A$24)</f>
        <v/>
      </c>
      <c r="C202" s="37" t="str">
        <f>IF(ISBLANK(C$24),"",C$24)</f>
        <v>2月</v>
      </c>
      <c r="D202" s="38">
        <v>0</v>
      </c>
      <c r="E202" s="38">
        <v>109.81982267277428</v>
      </c>
      <c r="F202" s="38">
        <v>110.24963849766461</v>
      </c>
      <c r="G202" s="38">
        <v>110.18123688276992</v>
      </c>
      <c r="H202" s="38">
        <v>107.39308139912126</v>
      </c>
      <c r="I202" s="38">
        <v>109.0683643857563</v>
      </c>
      <c r="J202" s="38">
        <v>112.17810834619563</v>
      </c>
      <c r="K202" s="38">
        <v>108.81977880075745</v>
      </c>
      <c r="L202" s="38">
        <v>111.47117065367863</v>
      </c>
      <c r="M202" s="38">
        <v>108.6397672113427</v>
      </c>
      <c r="N202" s="39">
        <v>103.38237387922666</v>
      </c>
      <c r="O202" s="31"/>
      <c r="P202" s="31"/>
      <c r="Q202" s="31"/>
      <c r="R202" s="31"/>
      <c r="S202" s="31"/>
      <c r="T202" s="31"/>
      <c r="U202" s="31"/>
      <c r="V202" s="31"/>
    </row>
    <row r="203" spans="1:22" x14ac:dyDescent="0.2">
      <c r="A203" s="28" t="str">
        <f>IF(ISBLANK(A$25),"",A$25)</f>
        <v/>
      </c>
      <c r="C203" s="37" t="str">
        <f>IF(ISBLANK(C$25),"",C$25)</f>
        <v>3月</v>
      </c>
      <c r="D203" s="38">
        <v>0</v>
      </c>
      <c r="E203" s="38">
        <v>110.68082571058781</v>
      </c>
      <c r="F203" s="38">
        <v>111.47505998844632</v>
      </c>
      <c r="G203" s="38">
        <v>110.38889263001352</v>
      </c>
      <c r="H203" s="38">
        <v>109.8590736107929</v>
      </c>
      <c r="I203" s="38">
        <v>111.14534546403138</v>
      </c>
      <c r="J203" s="38">
        <v>112.78365266430337</v>
      </c>
      <c r="K203" s="38">
        <v>108.83289672211738</v>
      </c>
      <c r="L203" s="38">
        <v>112.14223716020572</v>
      </c>
      <c r="M203" s="38">
        <v>108.63976721134271</v>
      </c>
      <c r="N203" s="39">
        <v>103.38237387922666</v>
      </c>
      <c r="O203" s="31"/>
      <c r="P203" s="31"/>
      <c r="Q203" s="31"/>
      <c r="R203" s="31"/>
      <c r="S203" s="31"/>
      <c r="T203" s="31"/>
      <c r="U203" s="31"/>
      <c r="V203" s="31"/>
    </row>
    <row r="204" spans="1:22" x14ac:dyDescent="0.2">
      <c r="A204" s="28" t="str">
        <f>IF(ISBLANK(A$26),"",A$26)</f>
        <v/>
      </c>
      <c r="C204" s="37" t="str">
        <f>IF(ISBLANK(C$26),"",C$26)</f>
        <v>4月</v>
      </c>
      <c r="D204" s="38">
        <v>0</v>
      </c>
      <c r="E204" s="38">
        <v>111.49748659877685</v>
      </c>
      <c r="F204" s="38">
        <v>112.34205612238775</v>
      </c>
      <c r="G204" s="38">
        <v>110.39096977097164</v>
      </c>
      <c r="H204" s="38">
        <v>109.8590736107929</v>
      </c>
      <c r="I204" s="38">
        <v>113.50197011769606</v>
      </c>
      <c r="J204" s="38">
        <v>112.78648230088798</v>
      </c>
      <c r="K204" s="38">
        <v>109.53244360205873</v>
      </c>
      <c r="L204" s="38">
        <v>113.26199197606775</v>
      </c>
      <c r="M204" s="38">
        <v>108.70443503742925</v>
      </c>
      <c r="N204" s="39">
        <v>103.38237387922666</v>
      </c>
      <c r="O204" s="31"/>
      <c r="P204" s="31"/>
      <c r="Q204" s="31"/>
      <c r="R204" s="31"/>
      <c r="S204" s="31"/>
      <c r="T204" s="31"/>
      <c r="U204" s="31"/>
      <c r="V204" s="31"/>
    </row>
    <row r="205" spans="1:22" x14ac:dyDescent="0.2">
      <c r="A205" s="28" t="str">
        <f>IF(ISBLANK(A$27),"",A$27)</f>
        <v/>
      </c>
      <c r="C205" s="37" t="str">
        <f>IF(ISBLANK(C$27),"",C$27)</f>
        <v>5月</v>
      </c>
      <c r="D205" s="38">
        <v>0</v>
      </c>
      <c r="E205" s="38">
        <v>112.36493297648028</v>
      </c>
      <c r="F205" s="38">
        <v>113.30921789363455</v>
      </c>
      <c r="G205" s="38">
        <v>110.47840124556097</v>
      </c>
      <c r="H205" s="38">
        <v>109.69857007124175</v>
      </c>
      <c r="I205" s="38">
        <v>116.12044195512105</v>
      </c>
      <c r="J205" s="38">
        <v>112.79214157405727</v>
      </c>
      <c r="K205" s="38">
        <v>110.16788417056641</v>
      </c>
      <c r="L205" s="38">
        <v>113.54034910543669</v>
      </c>
      <c r="M205" s="38">
        <v>108.20491777747773</v>
      </c>
      <c r="N205" s="39">
        <v>104.0350565255962</v>
      </c>
      <c r="O205" s="31"/>
      <c r="P205" s="31"/>
      <c r="Q205" s="31"/>
      <c r="R205" s="31"/>
      <c r="S205" s="31"/>
      <c r="T205" s="31"/>
      <c r="U205" s="31"/>
      <c r="V205" s="31"/>
    </row>
    <row r="206" spans="1:22" x14ac:dyDescent="0.2">
      <c r="A206" s="28" t="str">
        <f>IF(ISBLANK(A$28),"",A$28)</f>
        <v/>
      </c>
      <c r="C206" s="37" t="str">
        <f>IF(ISBLANK(C$28),"",C$28)</f>
        <v>6月</v>
      </c>
      <c r="D206" s="38">
        <v>0</v>
      </c>
      <c r="E206" s="41">
        <v>113.33510844561306</v>
      </c>
      <c r="F206" s="41">
        <v>114.58774234278626</v>
      </c>
      <c r="G206" s="41">
        <v>110.67080739940681</v>
      </c>
      <c r="H206" s="38">
        <v>110.03504214818655</v>
      </c>
      <c r="I206" s="38">
        <v>117.60509580174339</v>
      </c>
      <c r="J206" s="38">
        <v>114.6677507236938</v>
      </c>
      <c r="K206" s="42">
        <v>110.42063024307501</v>
      </c>
      <c r="L206" s="38">
        <v>113.26199197606772</v>
      </c>
      <c r="M206" s="38">
        <v>110.86492376951992</v>
      </c>
      <c r="N206" s="39">
        <v>104.22486187318914</v>
      </c>
      <c r="O206" s="31"/>
      <c r="P206" s="31"/>
      <c r="Q206" s="31"/>
      <c r="R206" s="31"/>
      <c r="S206" s="31"/>
      <c r="T206" s="31"/>
      <c r="U206" s="31"/>
      <c r="V206" s="31"/>
    </row>
    <row r="207" spans="1:22" x14ac:dyDescent="0.2">
      <c r="A207" s="43" t="str">
        <f>IF(ISBLANK(A$29),"",A$29)</f>
        <v/>
      </c>
      <c r="B207" s="44"/>
      <c r="C207" s="45">
        <f>IF(ISBLANK(C$29),"",C$29)</f>
        <v>44743</v>
      </c>
      <c r="D207" s="46">
        <v>0</v>
      </c>
      <c r="E207" s="47">
        <v>113.27998406426181</v>
      </c>
      <c r="F207" s="47">
        <v>114.60737079004683</v>
      </c>
      <c r="G207" s="47">
        <v>110.67735809310992</v>
      </c>
      <c r="H207" s="46">
        <v>110.08363496292567</v>
      </c>
      <c r="I207" s="46">
        <v>117.34324861800087</v>
      </c>
      <c r="J207" s="46">
        <v>114.97796038956295</v>
      </c>
      <c r="K207" s="48">
        <v>110.19157995243859</v>
      </c>
      <c r="L207" s="46">
        <v>112.70527771732985</v>
      </c>
      <c r="M207" s="46">
        <v>111.45617652192021</v>
      </c>
      <c r="N207" s="49">
        <v>104.30616820442511</v>
      </c>
    </row>
    <row r="208" spans="1:22" x14ac:dyDescent="0.2">
      <c r="A208" s="6">
        <v>32</v>
      </c>
      <c r="B208" s="7" t="s">
        <v>1</v>
      </c>
      <c r="C208" s="8"/>
      <c r="D208" s="9"/>
      <c r="E208" s="8" t="s">
        <v>60</v>
      </c>
      <c r="F208" s="8"/>
      <c r="G208" s="8"/>
      <c r="H208" s="8"/>
      <c r="I208" s="8"/>
      <c r="J208" s="8"/>
      <c r="K208" s="6" t="s">
        <v>3</v>
      </c>
      <c r="L208" s="10">
        <v>42461</v>
      </c>
      <c r="M208" s="11" t="s">
        <v>4</v>
      </c>
      <c r="N208" s="12" t="s">
        <v>61</v>
      </c>
    </row>
    <row r="209" spans="1:14" x14ac:dyDescent="0.2">
      <c r="A209" s="13" t="str">
        <f>IF(ISBLANK(A$11),"",A$11)</f>
        <v>2017年</v>
      </c>
      <c r="B209" s="14"/>
      <c r="C209" s="34" t="str">
        <f>IF(ISBLANK(C$11),"",C$11)</f>
        <v>平均</v>
      </c>
      <c r="D209" s="35">
        <v>0</v>
      </c>
      <c r="E209" s="35">
        <v>100.954406421</v>
      </c>
      <c r="F209" s="35">
        <v>100.879687992</v>
      </c>
      <c r="G209" s="35">
        <v>100.6470700375</v>
      </c>
      <c r="H209" s="35">
        <v>102.6595094611</v>
      </c>
      <c r="I209" s="35">
        <v>101.0530110119</v>
      </c>
      <c r="J209" s="35">
        <v>100.29459831619999</v>
      </c>
      <c r="K209" s="35">
        <v>101.13822926900001</v>
      </c>
      <c r="L209" s="35">
        <v>101.9020779768</v>
      </c>
      <c r="M209" s="35">
        <v>100.01149292860001</v>
      </c>
      <c r="N209" s="36">
        <v>100.1551630152</v>
      </c>
    </row>
    <row r="210" spans="1:14" x14ac:dyDescent="0.2">
      <c r="A210" s="28" t="str">
        <f>IF(ISBLANK(A$12),"",A$12)</f>
        <v>2018年</v>
      </c>
      <c r="C210" s="37" t="str">
        <f>IF(ISBLANK(C$12),"",C$12)</f>
        <v>平均</v>
      </c>
      <c r="D210" s="38">
        <v>0</v>
      </c>
      <c r="E210" s="38">
        <v>103.5744194765</v>
      </c>
      <c r="F210" s="38">
        <v>104.1259413622</v>
      </c>
      <c r="G210" s="38">
        <v>101.7110152385</v>
      </c>
      <c r="H210" s="38">
        <v>104.8383065868</v>
      </c>
      <c r="I210" s="38">
        <v>107.8198283114</v>
      </c>
      <c r="J210" s="38">
        <v>101.66702750650001</v>
      </c>
      <c r="K210" s="38">
        <v>102.217561135</v>
      </c>
      <c r="L210" s="38">
        <v>103.45211030740001</v>
      </c>
      <c r="M210" s="38">
        <v>100.5441844562</v>
      </c>
      <c r="N210" s="39">
        <v>100.5828652541</v>
      </c>
    </row>
    <row r="211" spans="1:14" x14ac:dyDescent="0.2">
      <c r="A211" s="28" t="str">
        <f>IF(ISBLANK(A$13),"",A$13)</f>
        <v>2019年</v>
      </c>
      <c r="C211" s="37" t="str">
        <f>IF(ISBLANK(C$13),"",C$13)</f>
        <v>平均</v>
      </c>
      <c r="D211" s="38">
        <v>0</v>
      </c>
      <c r="E211" s="38">
        <v>105.84485541310001</v>
      </c>
      <c r="F211" s="38">
        <v>106.8614832949</v>
      </c>
      <c r="G211" s="38">
        <v>102.4572966158</v>
      </c>
      <c r="H211" s="38">
        <v>105.21368431320001</v>
      </c>
      <c r="I211" s="38">
        <v>112.40970055059999</v>
      </c>
      <c r="J211" s="38">
        <v>104.3205929569</v>
      </c>
      <c r="K211" s="38">
        <v>103.3437397591</v>
      </c>
      <c r="L211" s="38">
        <v>104.7285261697</v>
      </c>
      <c r="M211" s="38">
        <v>101.9461247305</v>
      </c>
      <c r="N211" s="39">
        <v>101.36129603099999</v>
      </c>
    </row>
    <row r="212" spans="1:14" x14ac:dyDescent="0.2">
      <c r="A212" s="28" t="str">
        <f>IF(ISBLANK(A$14),"",A$14)</f>
        <v>2020年</v>
      </c>
      <c r="C212" s="37" t="str">
        <f>IF(ISBLANK(C$14),"",C$14)</f>
        <v>平均</v>
      </c>
      <c r="D212" s="38">
        <v>0</v>
      </c>
      <c r="E212" s="38">
        <v>105.93146263920001</v>
      </c>
      <c r="F212" s="38">
        <v>106.4748282828</v>
      </c>
      <c r="G212" s="38">
        <v>102.5959330287</v>
      </c>
      <c r="H212" s="38">
        <v>105.1028637193</v>
      </c>
      <c r="I212" s="38">
        <v>107.8096992155</v>
      </c>
      <c r="J212" s="38">
        <v>107.38927373040001</v>
      </c>
      <c r="K212" s="38">
        <v>104.5946703466</v>
      </c>
      <c r="L212" s="38">
        <v>105.4467582421</v>
      </c>
      <c r="M212" s="38">
        <v>104.3270134959</v>
      </c>
      <c r="N212" s="39">
        <v>103.19096285800001</v>
      </c>
    </row>
    <row r="213" spans="1:14" x14ac:dyDescent="0.2">
      <c r="A213" s="28" t="str">
        <f>IF(ISBLANK(A$15),"",A$15)</f>
        <v>2021年</v>
      </c>
      <c r="C213" s="37" t="str">
        <f>IF(ISBLANK(C$15),"",C$15)</f>
        <v>平均</v>
      </c>
      <c r="D213" s="38">
        <v>0</v>
      </c>
      <c r="E213" s="38">
        <v>108.9542229013</v>
      </c>
      <c r="F213" s="38">
        <v>109.9736278748</v>
      </c>
      <c r="G213" s="38">
        <v>102.8724239278</v>
      </c>
      <c r="H213" s="38">
        <v>105.84095447369999</v>
      </c>
      <c r="I213" s="38">
        <v>115.58858151450001</v>
      </c>
      <c r="J213" s="38">
        <v>109.2964094929</v>
      </c>
      <c r="K213" s="38">
        <v>106.44627502519999</v>
      </c>
      <c r="L213" s="38">
        <v>109.17394606169999</v>
      </c>
      <c r="M213" s="38">
        <v>105.46816488739999</v>
      </c>
      <c r="N213" s="39">
        <v>101.9904334765</v>
      </c>
    </row>
    <row r="214" spans="1:14" x14ac:dyDescent="0.2">
      <c r="A214" s="28" t="str">
        <f>IF(ISBLANK(A$16),"",A$16)</f>
        <v/>
      </c>
      <c r="C214" s="40" t="str">
        <f>IF(ISBLANK(C$16),"",C$16)</f>
        <v/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9"/>
    </row>
    <row r="215" spans="1:14" x14ac:dyDescent="0.2">
      <c r="A215" s="28" t="str">
        <f>IF(ISBLANK(A$17),"",A$17)</f>
        <v>2021年</v>
      </c>
      <c r="C215" s="37" t="str">
        <f>IF(ISBLANK(C$17),"",C$17)</f>
        <v>7月</v>
      </c>
      <c r="D215" s="38">
        <v>0</v>
      </c>
      <c r="E215" s="38">
        <v>109.18517155237519</v>
      </c>
      <c r="F215" s="38">
        <v>110.12925431260982</v>
      </c>
      <c r="G215" s="38">
        <v>102.97054349577471</v>
      </c>
      <c r="H215" s="38">
        <v>105.40878595801459</v>
      </c>
      <c r="I215" s="38">
        <v>116.37442463546728</v>
      </c>
      <c r="J215" s="38">
        <v>109.08932085368878</v>
      </c>
      <c r="K215" s="38">
        <v>106.86253195885683</v>
      </c>
      <c r="L215" s="38">
        <v>109.70417677975797</v>
      </c>
      <c r="M215" s="38">
        <v>105.21911029776942</v>
      </c>
      <c r="N215" s="39">
        <v>102.41434461864858</v>
      </c>
    </row>
    <row r="216" spans="1:14" x14ac:dyDescent="0.2">
      <c r="A216" s="28" t="str">
        <f>IF(ISBLANK(A$18),"",A$18)</f>
        <v/>
      </c>
      <c r="C216" s="37" t="str">
        <f>IF(ISBLANK(C$18),"",C$18)</f>
        <v>8月</v>
      </c>
      <c r="D216" s="38">
        <v>0</v>
      </c>
      <c r="E216" s="38">
        <v>109.60928131026238</v>
      </c>
      <c r="F216" s="38">
        <v>110.70822562458679</v>
      </c>
      <c r="G216" s="38">
        <v>102.97373010666188</v>
      </c>
      <c r="H216" s="38">
        <v>105.40878595801459</v>
      </c>
      <c r="I216" s="38">
        <v>117.9553525519003</v>
      </c>
      <c r="J216" s="38">
        <v>109.19740730759509</v>
      </c>
      <c r="K216" s="38">
        <v>106.90565014249542</v>
      </c>
      <c r="L216" s="38">
        <v>109.70417677975797</v>
      </c>
      <c r="M216" s="38">
        <v>105.55926077649555</v>
      </c>
      <c r="N216" s="39">
        <v>102.44049461864859</v>
      </c>
    </row>
    <row r="217" spans="1:14" x14ac:dyDescent="0.2">
      <c r="A217" s="28" t="str">
        <f>IF(ISBLANK(A$19),"",A$19)</f>
        <v/>
      </c>
      <c r="C217" s="37" t="str">
        <f>IF(ISBLANK(C$19),"",C$19)</f>
        <v>9月</v>
      </c>
      <c r="D217" s="38">
        <v>0</v>
      </c>
      <c r="E217" s="38">
        <v>110.2099518941157</v>
      </c>
      <c r="F217" s="38">
        <v>111.66903064632307</v>
      </c>
      <c r="G217" s="38">
        <v>103.03033138573683</v>
      </c>
      <c r="H217" s="38">
        <v>105.43834025468185</v>
      </c>
      <c r="I217" s="38">
        <v>119.96803454658723</v>
      </c>
      <c r="J217" s="38">
        <v>109.89174719394798</v>
      </c>
      <c r="K217" s="38">
        <v>106.62031524076123</v>
      </c>
      <c r="L217" s="38">
        <v>109.704176779758</v>
      </c>
      <c r="M217" s="38">
        <v>105.55926077649555</v>
      </c>
      <c r="N217" s="39">
        <v>101.56871062312706</v>
      </c>
    </row>
    <row r="218" spans="1:14" x14ac:dyDescent="0.2">
      <c r="A218" s="28" t="str">
        <f>IF(ISBLANK(A$20),"",A$20)</f>
        <v/>
      </c>
      <c r="C218" s="37" t="str">
        <f>IF(ISBLANK(C$20),"",C$20)</f>
        <v>10月</v>
      </c>
      <c r="D218" s="38">
        <v>0</v>
      </c>
      <c r="E218" s="38">
        <v>110.74078811580698</v>
      </c>
      <c r="F218" s="38">
        <v>112.40603711005255</v>
      </c>
      <c r="G218" s="38">
        <v>103.11249340178654</v>
      </c>
      <c r="H218" s="38">
        <v>105.47408225021223</v>
      </c>
      <c r="I218" s="38">
        <v>122.05128113188172</v>
      </c>
      <c r="J218" s="38">
        <v>109.92115761021989</v>
      </c>
      <c r="K218" s="38">
        <v>106.64392986352809</v>
      </c>
      <c r="L218" s="38">
        <v>109.70417677975797</v>
      </c>
      <c r="M218" s="38">
        <v>105.69043685280866</v>
      </c>
      <c r="N218" s="39">
        <v>101.60014091158851</v>
      </c>
    </row>
    <row r="219" spans="1:14" x14ac:dyDescent="0.2">
      <c r="A219" s="28" t="str">
        <f>IF(ISBLANK(A$21),"",A$21)</f>
        <v/>
      </c>
      <c r="C219" s="37" t="str">
        <f>IF(ISBLANK(C$21),"",C$21)</f>
        <v>11月</v>
      </c>
      <c r="D219" s="38">
        <v>0</v>
      </c>
      <c r="E219" s="38">
        <v>111.59099922228458</v>
      </c>
      <c r="F219" s="38">
        <v>113.25659213122437</v>
      </c>
      <c r="G219" s="38">
        <v>103.33071369208417</v>
      </c>
      <c r="H219" s="38">
        <v>108.29218178812714</v>
      </c>
      <c r="I219" s="38">
        <v>123.46327784251423</v>
      </c>
      <c r="J219" s="38">
        <v>109.95843563025446</v>
      </c>
      <c r="K219" s="38">
        <v>107.49329486845706</v>
      </c>
      <c r="L219" s="38">
        <v>110.82228294724295</v>
      </c>
      <c r="M219" s="38">
        <v>107.2692970005621</v>
      </c>
      <c r="N219" s="39">
        <v>101.75413535603273</v>
      </c>
    </row>
    <row r="220" spans="1:14" x14ac:dyDescent="0.2">
      <c r="A220" s="28" t="str">
        <f>IF(ISBLANK(A$22),"",A$22)</f>
        <v/>
      </c>
      <c r="C220" s="37" t="str">
        <f>IF(ISBLANK(C$22),"",C$22)</f>
        <v>12月</v>
      </c>
      <c r="D220" s="38">
        <v>0</v>
      </c>
      <c r="E220" s="38">
        <v>112.33904231407193</v>
      </c>
      <c r="F220" s="38">
        <v>114.28194819704957</v>
      </c>
      <c r="G220" s="38">
        <v>103.36954166968451</v>
      </c>
      <c r="H220" s="38">
        <v>108.48473696711208</v>
      </c>
      <c r="I220" s="38">
        <v>124.06288249429589</v>
      </c>
      <c r="J220" s="38">
        <v>112.04529488013407</v>
      </c>
      <c r="K220" s="38">
        <v>107.55909047048343</v>
      </c>
      <c r="L220" s="38">
        <v>110.91294700974366</v>
      </c>
      <c r="M220" s="38">
        <v>107.40726310225693</v>
      </c>
      <c r="N220" s="39">
        <v>101.75413535603272</v>
      </c>
    </row>
    <row r="221" spans="1:14" x14ac:dyDescent="0.2">
      <c r="A221" s="28" t="str">
        <f>IF(ISBLANK(A$23),"",A$23)</f>
        <v>2022年</v>
      </c>
      <c r="C221" s="37" t="str">
        <f>IF(ISBLANK(C$23),"",C$23)</f>
        <v>1月</v>
      </c>
      <c r="D221" s="38">
        <v>0</v>
      </c>
      <c r="E221" s="38">
        <v>112.51453974354561</v>
      </c>
      <c r="F221" s="38">
        <v>114.365878052059</v>
      </c>
      <c r="G221" s="38">
        <v>103.40340112087537</v>
      </c>
      <c r="H221" s="38">
        <v>108.42612009443855</v>
      </c>
      <c r="I221" s="38">
        <v>124.2667779345786</v>
      </c>
      <c r="J221" s="38">
        <v>112.08646946291459</v>
      </c>
      <c r="K221" s="38">
        <v>107.95986314370828</v>
      </c>
      <c r="L221" s="38">
        <v>111.23938578526494</v>
      </c>
      <c r="M221" s="38">
        <v>107.46516942544196</v>
      </c>
      <c r="N221" s="39">
        <v>102.39104402113823</v>
      </c>
    </row>
    <row r="222" spans="1:14" x14ac:dyDescent="0.2">
      <c r="A222" s="28" t="str">
        <f>IF(ISBLANK(A$24),"",A$24)</f>
        <v/>
      </c>
      <c r="C222" s="37" t="str">
        <f>IF(ISBLANK(C$24),"",C$24)</f>
        <v>2月</v>
      </c>
      <c r="D222" s="38">
        <v>0</v>
      </c>
      <c r="E222" s="38">
        <v>112.56673288108915</v>
      </c>
      <c r="F222" s="38">
        <v>114.43928612174048</v>
      </c>
      <c r="G222" s="38">
        <v>103.57209278370256</v>
      </c>
      <c r="H222" s="38">
        <v>108.52047896264247</v>
      </c>
      <c r="I222" s="38">
        <v>124.26677793457858</v>
      </c>
      <c r="J222" s="38">
        <v>112.17754709921842</v>
      </c>
      <c r="K222" s="38">
        <v>107.95986314370828</v>
      </c>
      <c r="L222" s="38">
        <v>111.23938578526494</v>
      </c>
      <c r="M222" s="38">
        <v>107.46516942544194</v>
      </c>
      <c r="N222" s="39">
        <v>102.39104402113823</v>
      </c>
    </row>
    <row r="223" spans="1:14" x14ac:dyDescent="0.2">
      <c r="A223" s="28" t="str">
        <f>IF(ISBLANK(A$25),"",A$25)</f>
        <v/>
      </c>
      <c r="C223" s="37" t="str">
        <f>IF(ISBLANK(C$25),"",C$25)</f>
        <v>3月</v>
      </c>
      <c r="D223" s="38">
        <v>0</v>
      </c>
      <c r="E223" s="38">
        <v>113.37899543633006</v>
      </c>
      <c r="F223" s="38">
        <v>115.40992747920318</v>
      </c>
      <c r="G223" s="38">
        <v>103.82171902028198</v>
      </c>
      <c r="H223" s="38">
        <v>111.35062068023686</v>
      </c>
      <c r="I223" s="38">
        <v>125.06888619630939</v>
      </c>
      <c r="J223" s="38">
        <v>113.05879638733961</v>
      </c>
      <c r="K223" s="38">
        <v>108.38248096407131</v>
      </c>
      <c r="L223" s="38">
        <v>111.97939247474673</v>
      </c>
      <c r="M223" s="38">
        <v>107.46516942544196</v>
      </c>
      <c r="N223" s="39">
        <v>102.39104402113823</v>
      </c>
    </row>
    <row r="224" spans="1:14" x14ac:dyDescent="0.2">
      <c r="A224" s="28" t="str">
        <f>IF(ISBLANK(A$26),"",A$26)</f>
        <v/>
      </c>
      <c r="C224" s="37" t="str">
        <f>IF(ISBLANK(C$26),"",C$26)</f>
        <v>4月</v>
      </c>
      <c r="D224" s="38">
        <v>0</v>
      </c>
      <c r="E224" s="38">
        <v>114.20480975085202</v>
      </c>
      <c r="F224" s="38">
        <v>116.21481943782754</v>
      </c>
      <c r="G224" s="38">
        <v>103.84344630006906</v>
      </c>
      <c r="H224" s="38">
        <v>111.35062068023686</v>
      </c>
      <c r="I224" s="38">
        <v>127.39338646121919</v>
      </c>
      <c r="J224" s="38">
        <v>113.08820680361156</v>
      </c>
      <c r="K224" s="38">
        <v>109.25976861784309</v>
      </c>
      <c r="L224" s="38">
        <v>113.49990992909555</v>
      </c>
      <c r="M224" s="38">
        <v>107.55296603561101</v>
      </c>
      <c r="N224" s="39">
        <v>102.39104402113824</v>
      </c>
    </row>
    <row r="225" spans="1:14" x14ac:dyDescent="0.2">
      <c r="A225" s="28" t="str">
        <f>IF(ISBLANK(A$27),"",A$27)</f>
        <v/>
      </c>
      <c r="C225" s="37" t="str">
        <f>IF(ISBLANK(C$27),"",C$27)</f>
        <v>5月</v>
      </c>
      <c r="D225" s="38">
        <v>0</v>
      </c>
      <c r="E225" s="38">
        <v>114.61777353908792</v>
      </c>
      <c r="F225" s="38">
        <v>116.62902639067086</v>
      </c>
      <c r="G225" s="38">
        <v>103.92613999675366</v>
      </c>
      <c r="H225" s="38">
        <v>111.27270312997474</v>
      </c>
      <c r="I225" s="38">
        <v>128.53178115664468</v>
      </c>
      <c r="J225" s="38">
        <v>113.14702763615462</v>
      </c>
      <c r="K225" s="38">
        <v>109.6696739630483</v>
      </c>
      <c r="L225" s="38">
        <v>113.87789166915179</v>
      </c>
      <c r="M225" s="38">
        <v>106.61248692554344</v>
      </c>
      <c r="N225" s="39">
        <v>103.27583672215241</v>
      </c>
    </row>
    <row r="226" spans="1:14" x14ac:dyDescent="0.2">
      <c r="A226" s="28" t="str">
        <f>IF(ISBLANK(A$28),"",A$28)</f>
        <v/>
      </c>
      <c r="C226" s="37" t="str">
        <f>IF(ISBLANK(C$28),"",C$28)</f>
        <v>6月</v>
      </c>
      <c r="D226" s="38">
        <v>0</v>
      </c>
      <c r="E226" s="42">
        <v>116.0629467161514</v>
      </c>
      <c r="F226" s="42">
        <v>118.60567237301204</v>
      </c>
      <c r="G226" s="42">
        <v>104.10298822370386</v>
      </c>
      <c r="H226" s="38">
        <v>111.31673273481181</v>
      </c>
      <c r="I226" s="38">
        <v>130.85928075969758</v>
      </c>
      <c r="J226" s="38">
        <v>116.17544005180714</v>
      </c>
      <c r="K226" s="38">
        <v>109.8073136987538</v>
      </c>
      <c r="L226" s="38">
        <v>113.49990992909555</v>
      </c>
      <c r="M226" s="38">
        <v>109.23073673641757</v>
      </c>
      <c r="N226" s="39">
        <v>103.54314783326397</v>
      </c>
    </row>
    <row r="227" spans="1:14" x14ac:dyDescent="0.2">
      <c r="A227" s="43" t="str">
        <f>IF(ISBLANK(A$29),"",A$29)</f>
        <v/>
      </c>
      <c r="B227" s="44"/>
      <c r="C227" s="45">
        <f>IF(ISBLANK(C$29),"",C$29)</f>
        <v>44743</v>
      </c>
      <c r="D227" s="46">
        <v>0</v>
      </c>
      <c r="E227" s="48">
        <v>116.10373581654591</v>
      </c>
      <c r="F227" s="48">
        <v>118.81063004085615</v>
      </c>
      <c r="G227" s="48">
        <v>104.11490060973793</v>
      </c>
      <c r="H227" s="46">
        <v>111.34032245186279</v>
      </c>
      <c r="I227" s="46">
        <v>131.33718072718813</v>
      </c>
      <c r="J227" s="46">
        <v>116.27503872584298</v>
      </c>
      <c r="K227" s="46">
        <v>109.44421403978266</v>
      </c>
      <c r="L227" s="46">
        <v>112.74394644896705</v>
      </c>
      <c r="M227" s="46">
        <v>109.76624101721151</v>
      </c>
      <c r="N227" s="49">
        <v>103.5866059744238</v>
      </c>
    </row>
    <row r="228" spans="1:14" x14ac:dyDescent="0.2">
      <c r="A228" s="6">
        <v>33</v>
      </c>
      <c r="B228" s="7" t="s">
        <v>1</v>
      </c>
      <c r="C228" s="8"/>
      <c r="D228" s="9"/>
      <c r="E228" s="8" t="s">
        <v>62</v>
      </c>
      <c r="F228" s="8"/>
      <c r="G228" s="8"/>
      <c r="H228" s="8"/>
      <c r="I228" s="8"/>
      <c r="J228" s="8"/>
      <c r="K228" s="6" t="s">
        <v>3</v>
      </c>
      <c r="L228" s="10">
        <v>41000</v>
      </c>
      <c r="M228" s="11" t="s">
        <v>4</v>
      </c>
      <c r="N228" s="12" t="s">
        <v>63</v>
      </c>
    </row>
    <row r="229" spans="1:14" x14ac:dyDescent="0.2">
      <c r="A229" s="13" t="str">
        <f>IF(ISBLANK(A$11),"",A$11)</f>
        <v>2017年</v>
      </c>
      <c r="B229" s="14"/>
      <c r="C229" s="34" t="str">
        <f>IF(ISBLANK(C$11),"",C$11)</f>
        <v>平均</v>
      </c>
      <c r="D229" s="35">
        <v>0</v>
      </c>
      <c r="E229" s="35">
        <v>113.45620480780001</v>
      </c>
      <c r="F229" s="35">
        <v>114.6957628734</v>
      </c>
      <c r="G229" s="35">
        <v>118.0221323519</v>
      </c>
      <c r="H229" s="35">
        <v>111.994857533</v>
      </c>
      <c r="I229" s="35">
        <v>118.71090029779999</v>
      </c>
      <c r="J229" s="35">
        <v>110.54815390109999</v>
      </c>
      <c r="K229" s="35">
        <v>106.16473695720001</v>
      </c>
      <c r="L229" s="35">
        <v>109.0734576282</v>
      </c>
      <c r="M229" s="35">
        <v>101.2636134407</v>
      </c>
      <c r="N229" s="36">
        <v>103.0011016223</v>
      </c>
    </row>
    <row r="230" spans="1:14" x14ac:dyDescent="0.2">
      <c r="A230" s="28" t="str">
        <f>IF(ISBLANK(A$12),"",A$12)</f>
        <v>2018年</v>
      </c>
      <c r="C230" s="37" t="str">
        <f>IF(ISBLANK(C$12),"",C$12)</f>
        <v>平均</v>
      </c>
      <c r="D230" s="38">
        <v>0</v>
      </c>
      <c r="E230" s="38">
        <v>116.4762082566</v>
      </c>
      <c r="F230" s="38">
        <v>118.0123915706</v>
      </c>
      <c r="G230" s="38">
        <v>118.9798334442</v>
      </c>
      <c r="H230" s="38">
        <v>116.4456477478</v>
      </c>
      <c r="I230" s="38">
        <v>123.55916709980001</v>
      </c>
      <c r="J230" s="38">
        <v>112.5829161259</v>
      </c>
      <c r="K230" s="38">
        <v>107.4398980128</v>
      </c>
      <c r="L230" s="38">
        <v>111.3649470559</v>
      </c>
      <c r="M230" s="38">
        <v>101.85376101689999</v>
      </c>
      <c r="N230" s="39">
        <v>103.6659565345</v>
      </c>
    </row>
    <row r="231" spans="1:14" x14ac:dyDescent="0.2">
      <c r="A231" s="28" t="str">
        <f>IF(ISBLANK(A$13),"",A$13)</f>
        <v>2019年</v>
      </c>
      <c r="C231" s="37" t="str">
        <f>IF(ISBLANK(C$13),"",C$13)</f>
        <v>平均</v>
      </c>
      <c r="D231" s="38">
        <v>0</v>
      </c>
      <c r="E231" s="38">
        <v>118.275480462</v>
      </c>
      <c r="F231" s="38">
        <v>119.8362662271</v>
      </c>
      <c r="G231" s="38">
        <v>119.5631722445</v>
      </c>
      <c r="H231" s="38">
        <v>116.72748536429999</v>
      </c>
      <c r="I231" s="38">
        <v>124.8445504905</v>
      </c>
      <c r="J231" s="38">
        <v>115.7814333808</v>
      </c>
      <c r="K231" s="38">
        <v>109.0944509129</v>
      </c>
      <c r="L231" s="38">
        <v>112.68391372639999</v>
      </c>
      <c r="M231" s="38">
        <v>103.5047896035</v>
      </c>
      <c r="N231" s="39">
        <v>104.47050824030001</v>
      </c>
    </row>
    <row r="232" spans="1:14" x14ac:dyDescent="0.2">
      <c r="A232" s="28" t="str">
        <f>IF(ISBLANK(A$14),"",A$14)</f>
        <v>2020年</v>
      </c>
      <c r="C232" s="37" t="str">
        <f>IF(ISBLANK(C$14),"",C$14)</f>
        <v>平均</v>
      </c>
      <c r="D232" s="38">
        <v>0</v>
      </c>
      <c r="E232" s="38">
        <v>118.7154619969</v>
      </c>
      <c r="F232" s="38">
        <v>120.1144114256</v>
      </c>
      <c r="G232" s="38">
        <v>119.6228777419</v>
      </c>
      <c r="H232" s="38">
        <v>115.6192998499</v>
      </c>
      <c r="I232" s="38">
        <v>122.3571323219</v>
      </c>
      <c r="J232" s="38">
        <v>119.38091026159999</v>
      </c>
      <c r="K232" s="38">
        <v>110.4864043458</v>
      </c>
      <c r="L232" s="38">
        <v>113.19893781810001</v>
      </c>
      <c r="M232" s="38">
        <v>105.7147646825</v>
      </c>
      <c r="N232" s="39">
        <v>105.9731855126</v>
      </c>
    </row>
    <row r="233" spans="1:14" x14ac:dyDescent="0.2">
      <c r="A233" s="28" t="str">
        <f>IF(ISBLANK(A$15),"",A$15)</f>
        <v>2021年</v>
      </c>
      <c r="C233" s="37" t="str">
        <f>IF(ISBLANK(C$15),"",C$15)</f>
        <v>平均</v>
      </c>
      <c r="D233" s="38">
        <v>0</v>
      </c>
      <c r="E233" s="38">
        <v>121.7068532394</v>
      </c>
      <c r="F233" s="38">
        <v>123.3336958804</v>
      </c>
      <c r="G233" s="38">
        <v>119.9358587915</v>
      </c>
      <c r="H233" s="38">
        <v>118.2393834006</v>
      </c>
      <c r="I233" s="38">
        <v>126.87685776089999</v>
      </c>
      <c r="J233" s="38">
        <v>122.2515557837</v>
      </c>
      <c r="K233" s="38">
        <v>112.1372565062</v>
      </c>
      <c r="L233" s="38">
        <v>116.7170974886</v>
      </c>
      <c r="M233" s="38">
        <v>106.8518958343</v>
      </c>
      <c r="N233" s="39">
        <v>104.74346773960001</v>
      </c>
    </row>
    <row r="234" spans="1:14" x14ac:dyDescent="0.2">
      <c r="A234" s="28" t="str">
        <f>IF(ISBLANK(A$16),"",A$16)</f>
        <v/>
      </c>
      <c r="C234" s="40" t="str">
        <f>IF(ISBLANK(C$16),"",C$16)</f>
        <v/>
      </c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9"/>
    </row>
    <row r="235" spans="1:14" x14ac:dyDescent="0.2">
      <c r="A235" s="28" t="str">
        <f>IF(ISBLANK(A$17),"",A$17)</f>
        <v>2021年</v>
      </c>
      <c r="C235" s="37" t="str">
        <f>IF(ISBLANK(C$17),"",C$17)</f>
        <v>7月</v>
      </c>
      <c r="D235" s="38">
        <v>0</v>
      </c>
      <c r="E235" s="38">
        <v>121.77413812571393</v>
      </c>
      <c r="F235" s="38">
        <v>123.39878114402609</v>
      </c>
      <c r="G235" s="38">
        <v>120.05112902160721</v>
      </c>
      <c r="H235" s="38">
        <v>118.63519959887448</v>
      </c>
      <c r="I235" s="38">
        <v>127.12864598090455</v>
      </c>
      <c r="J235" s="38">
        <v>122.00774779338732</v>
      </c>
      <c r="K235" s="38">
        <v>112.21748026094188</v>
      </c>
      <c r="L235" s="38">
        <v>117.28390283516396</v>
      </c>
      <c r="M235" s="38">
        <v>106.47990216727202</v>
      </c>
      <c r="N235" s="39">
        <v>105.06834912215967</v>
      </c>
    </row>
    <row r="236" spans="1:14" x14ac:dyDescent="0.2">
      <c r="A236" s="28" t="str">
        <f>IF(ISBLANK(A$18),"",A$18)</f>
        <v/>
      </c>
      <c r="C236" s="37" t="str">
        <f>IF(ISBLANK(C$18),"",C$18)</f>
        <v>8月</v>
      </c>
      <c r="D236" s="38">
        <v>0</v>
      </c>
      <c r="E236" s="38">
        <v>122.10368343401069</v>
      </c>
      <c r="F236" s="38">
        <v>123.73840345019751</v>
      </c>
      <c r="G236" s="38">
        <v>120.0546767616066</v>
      </c>
      <c r="H236" s="38">
        <v>118.64526010162022</v>
      </c>
      <c r="I236" s="38">
        <v>127.66370150415385</v>
      </c>
      <c r="J236" s="38">
        <v>122.34342590767635</v>
      </c>
      <c r="K236" s="38">
        <v>112.48774951911139</v>
      </c>
      <c r="L236" s="38">
        <v>117.28390283516396</v>
      </c>
      <c r="M236" s="38">
        <v>106.87082958953546</v>
      </c>
      <c r="N236" s="39">
        <v>105.07853864834408</v>
      </c>
    </row>
    <row r="237" spans="1:14" x14ac:dyDescent="0.2">
      <c r="A237" s="28" t="str">
        <f>IF(ISBLANK(A$19),"",A$19)</f>
        <v/>
      </c>
      <c r="C237" s="37" t="str">
        <f>IF(ISBLANK(C$19),"",C$19)</f>
        <v>9月</v>
      </c>
      <c r="D237" s="38">
        <v>0</v>
      </c>
      <c r="E237" s="38">
        <v>122.72091492486383</v>
      </c>
      <c r="F237" s="38">
        <v>124.4525714375433</v>
      </c>
      <c r="G237" s="38">
        <v>120.10330305489107</v>
      </c>
      <c r="H237" s="38">
        <v>118.5274116427816</v>
      </c>
      <c r="I237" s="38">
        <v>127.66656777985678</v>
      </c>
      <c r="J237" s="38">
        <v>124.22779698669919</v>
      </c>
      <c r="K237" s="38">
        <v>112.5347702491092</v>
      </c>
      <c r="L237" s="38">
        <v>117.28390283516396</v>
      </c>
      <c r="M237" s="38">
        <v>106.87082958953548</v>
      </c>
      <c r="N237" s="39">
        <v>104.29104374648583</v>
      </c>
    </row>
    <row r="238" spans="1:14" x14ac:dyDescent="0.2">
      <c r="A238" s="28" t="str">
        <f>IF(ISBLANK(A$20),"",A$20)</f>
        <v/>
      </c>
      <c r="C238" s="37" t="str">
        <f>IF(ISBLANK(C$20),"",C$20)</f>
        <v>10月</v>
      </c>
      <c r="D238" s="38">
        <v>0</v>
      </c>
      <c r="E238" s="38">
        <v>122.81208850374784</v>
      </c>
      <c r="F238" s="38">
        <v>124.56479619769821</v>
      </c>
      <c r="G238" s="38">
        <v>120.18633458590429</v>
      </c>
      <c r="H238" s="38">
        <v>118.87402475705346</v>
      </c>
      <c r="I238" s="38">
        <v>127.66952656769867</v>
      </c>
      <c r="J238" s="38">
        <v>124.38532172797949</v>
      </c>
      <c r="K238" s="38">
        <v>112.50211420216931</v>
      </c>
      <c r="L238" s="38">
        <v>117.28390283516394</v>
      </c>
      <c r="M238" s="38">
        <v>107.1014972968851</v>
      </c>
      <c r="N238" s="39">
        <v>104.30567003514568</v>
      </c>
    </row>
    <row r="239" spans="1:14" x14ac:dyDescent="0.2">
      <c r="A239" s="28" t="str">
        <f>IF(ISBLANK(A$21),"",A$21)</f>
        <v/>
      </c>
      <c r="C239" s="37" t="str">
        <f>IF(ISBLANK(C$21),"",C$21)</f>
        <v>11月</v>
      </c>
      <c r="D239" s="38">
        <v>0</v>
      </c>
      <c r="E239" s="38">
        <v>123.66194230149213</v>
      </c>
      <c r="F239" s="38">
        <v>125.40856679779662</v>
      </c>
      <c r="G239" s="38">
        <v>120.39960573830271</v>
      </c>
      <c r="H239" s="38">
        <v>119.93018108361795</v>
      </c>
      <c r="I239" s="38">
        <v>129.26996227222375</v>
      </c>
      <c r="J239" s="38">
        <v>124.56065911264103</v>
      </c>
      <c r="K239" s="38">
        <v>113.3877512692041</v>
      </c>
      <c r="L239" s="38">
        <v>118.34092986191202</v>
      </c>
      <c r="M239" s="38">
        <v>108.93139990763233</v>
      </c>
      <c r="N239" s="39">
        <v>104.36567502267692</v>
      </c>
    </row>
    <row r="240" spans="1:14" x14ac:dyDescent="0.2">
      <c r="A240" s="28" t="str">
        <f>IF(ISBLANK(A$22),"",A$22)</f>
        <v/>
      </c>
      <c r="C240" s="37" t="str">
        <f>IF(ISBLANK(C$22),"",C$22)</f>
        <v>12月</v>
      </c>
      <c r="D240" s="38">
        <v>0</v>
      </c>
      <c r="E240" s="38">
        <v>125.22119222591967</v>
      </c>
      <c r="F240" s="38">
        <v>127.17698302679912</v>
      </c>
      <c r="G240" s="38">
        <v>120.4289120165753</v>
      </c>
      <c r="H240" s="38">
        <v>120.79866794914756</v>
      </c>
      <c r="I240" s="38">
        <v>130.1104148513667</v>
      </c>
      <c r="J240" s="38">
        <v>128.03352343413061</v>
      </c>
      <c r="K240" s="38">
        <v>113.71661963464848</v>
      </c>
      <c r="L240" s="38">
        <v>118.52032434632659</v>
      </c>
      <c r="M240" s="38">
        <v>109.06440153364866</v>
      </c>
      <c r="N240" s="39">
        <v>104.36567502267692</v>
      </c>
    </row>
    <row r="241" spans="1:14" x14ac:dyDescent="0.2">
      <c r="A241" s="28" t="str">
        <f>IF(ISBLANK(A$23),"",A$23)</f>
        <v>2022年</v>
      </c>
      <c r="C241" s="37" t="str">
        <f>IF(ISBLANK(C$23),"",C$23)</f>
        <v>1月</v>
      </c>
      <c r="D241" s="38">
        <v>0</v>
      </c>
      <c r="E241" s="38">
        <v>125.43174628021518</v>
      </c>
      <c r="F241" s="38">
        <v>127.4381773278869</v>
      </c>
      <c r="G241" s="38">
        <v>120.44568805787792</v>
      </c>
      <c r="H241" s="38">
        <v>120.25456193840897</v>
      </c>
      <c r="I241" s="38">
        <v>130.72609859178039</v>
      </c>
      <c r="J241" s="38">
        <v>128.25405807192584</v>
      </c>
      <c r="K241" s="38">
        <v>113.62929193441299</v>
      </c>
      <c r="L241" s="38">
        <v>118.82587822935274</v>
      </c>
      <c r="M241" s="38">
        <v>109.10163962888686</v>
      </c>
      <c r="N241" s="39">
        <v>104.65392899093152</v>
      </c>
    </row>
    <row r="242" spans="1:14" x14ac:dyDescent="0.2">
      <c r="A242" s="28" t="str">
        <f>IF(ISBLANK(A$24),"",A$24)</f>
        <v/>
      </c>
      <c r="C242" s="37" t="str">
        <f>IF(ISBLANK(C$24),"",C$24)</f>
        <v>2月</v>
      </c>
      <c r="D242" s="38">
        <v>0</v>
      </c>
      <c r="E242" s="38">
        <v>125.63550160788969</v>
      </c>
      <c r="F242" s="38">
        <v>127.64967456282449</v>
      </c>
      <c r="G242" s="38">
        <v>120.6268048290968</v>
      </c>
      <c r="H242" s="38">
        <v>121.16962056014188</v>
      </c>
      <c r="I242" s="38">
        <v>130.72609859178039</v>
      </c>
      <c r="J242" s="38">
        <v>128.4670671202887</v>
      </c>
      <c r="K242" s="38">
        <v>113.78750694455321</v>
      </c>
      <c r="L242" s="38">
        <v>118.82587822935272</v>
      </c>
      <c r="M242" s="38">
        <v>109.10163962888686</v>
      </c>
      <c r="N242" s="39">
        <v>104.65392899093152</v>
      </c>
    </row>
    <row r="243" spans="1:14" x14ac:dyDescent="0.2">
      <c r="A243" s="28" t="str">
        <f>IF(ISBLANK(A$25),"",A$25)</f>
        <v/>
      </c>
      <c r="C243" s="37" t="str">
        <f>IF(ISBLANK(C$25),"",C$25)</f>
        <v>3月</v>
      </c>
      <c r="D243" s="38">
        <v>0</v>
      </c>
      <c r="E243" s="38">
        <v>126.72194150900356</v>
      </c>
      <c r="F243" s="38">
        <v>128.94892509335006</v>
      </c>
      <c r="G243" s="38">
        <v>120.90731882824646</v>
      </c>
      <c r="H243" s="38">
        <v>122.61641062947294</v>
      </c>
      <c r="I243" s="38">
        <v>132.89887141214052</v>
      </c>
      <c r="J243" s="38">
        <v>129.10455050979377</v>
      </c>
      <c r="K243" s="38">
        <v>113.62212822929975</v>
      </c>
      <c r="L243" s="38">
        <v>119.0933225864886</v>
      </c>
      <c r="M243" s="38">
        <v>109.10163962888684</v>
      </c>
      <c r="N243" s="39">
        <v>104.65392899093152</v>
      </c>
    </row>
    <row r="244" spans="1:14" x14ac:dyDescent="0.2">
      <c r="A244" s="28" t="str">
        <f>IF(ISBLANK(A$26),"",A$26)</f>
        <v/>
      </c>
      <c r="C244" s="37" t="str">
        <f>IF(ISBLANK(C$26),"",C$26)</f>
        <v>4月</v>
      </c>
      <c r="D244" s="38">
        <v>0</v>
      </c>
      <c r="E244" s="38">
        <v>127.67763479387143</v>
      </c>
      <c r="F244" s="38">
        <v>129.956947056383</v>
      </c>
      <c r="G244" s="38">
        <v>120.93275560832328</v>
      </c>
      <c r="H244" s="38">
        <v>122.66168289182838</v>
      </c>
      <c r="I244" s="38">
        <v>135.2998508025556</v>
      </c>
      <c r="J244" s="38">
        <v>129.26207525107685</v>
      </c>
      <c r="K244" s="38">
        <v>114.27000787873972</v>
      </c>
      <c r="L244" s="38">
        <v>120.51656041006572</v>
      </c>
      <c r="M244" s="38">
        <v>109.18627702726128</v>
      </c>
      <c r="N244" s="39">
        <v>104.65392899093152</v>
      </c>
    </row>
    <row r="245" spans="1:14" x14ac:dyDescent="0.2">
      <c r="A245" s="28" t="str">
        <f>IF(ISBLANK(A$27),"",A$27)</f>
        <v/>
      </c>
      <c r="C245" s="37" t="str">
        <f>IF(ISBLANK(C$27),"",C$27)</f>
        <v>5月</v>
      </c>
      <c r="D245" s="38">
        <v>0</v>
      </c>
      <c r="E245" s="38">
        <v>128.64140330102484</v>
      </c>
      <c r="F245" s="38">
        <v>131.04312159646042</v>
      </c>
      <c r="G245" s="38">
        <v>121.00858103447293</v>
      </c>
      <c r="H245" s="38">
        <v>121.9563688164028</v>
      </c>
      <c r="I245" s="38">
        <v>137.96552226664406</v>
      </c>
      <c r="J245" s="38">
        <v>129.57712473364023</v>
      </c>
      <c r="K245" s="38">
        <v>114.51374585361415</v>
      </c>
      <c r="L245" s="38">
        <v>120.8703596430513</v>
      </c>
      <c r="M245" s="38">
        <v>108.38200241187894</v>
      </c>
      <c r="N245" s="39">
        <v>105.0552256331778</v>
      </c>
    </row>
    <row r="246" spans="1:14" x14ac:dyDescent="0.2">
      <c r="A246" s="28" t="str">
        <f>IF(ISBLANK(A$28),"",A$28)</f>
        <v/>
      </c>
      <c r="C246" s="37" t="str">
        <f>IF(ISBLANK(C$28),"",C$28)</f>
        <v>6月</v>
      </c>
      <c r="D246" s="38">
        <v>0</v>
      </c>
      <c r="E246" s="42">
        <v>130.70448889626587</v>
      </c>
      <c r="F246" s="42">
        <v>133.29143303955223</v>
      </c>
      <c r="G246" s="42">
        <v>121.15305716135107</v>
      </c>
      <c r="H246" s="38">
        <v>121.97682285169606</v>
      </c>
      <c r="I246" s="38">
        <v>139.84302224590007</v>
      </c>
      <c r="J246" s="38">
        <v>133.4803980493717</v>
      </c>
      <c r="K246" s="42">
        <v>115.48727513668693</v>
      </c>
      <c r="L246" s="38">
        <v>120.51656041006572</v>
      </c>
      <c r="M246" s="38">
        <v>111.42218061370266</v>
      </c>
      <c r="N246" s="39">
        <v>105.1593852341752</v>
      </c>
    </row>
    <row r="247" spans="1:14" x14ac:dyDescent="0.2">
      <c r="A247" s="43" t="str">
        <f>IF(ISBLANK(A$29),"",A$29)</f>
        <v/>
      </c>
      <c r="B247" s="44"/>
      <c r="C247" s="45">
        <f>IF(ISBLANK(C$29),"",C$29)</f>
        <v>44743</v>
      </c>
      <c r="D247" s="46">
        <v>0</v>
      </c>
      <c r="E247" s="48">
        <v>130.81983515228873</v>
      </c>
      <c r="F247" s="48">
        <v>133.44169251273539</v>
      </c>
      <c r="G247" s="48">
        <v>121.1697406266745</v>
      </c>
      <c r="H247" s="46">
        <v>122.20055725575658</v>
      </c>
      <c r="I247" s="46">
        <v>139.57729869126123</v>
      </c>
      <c r="J247" s="46">
        <v>134.06834839677745</v>
      </c>
      <c r="K247" s="48">
        <v>115.39725094049406</v>
      </c>
      <c r="L247" s="46">
        <v>119.8089619441113</v>
      </c>
      <c r="M247" s="46">
        <v>111.95162738698535</v>
      </c>
      <c r="N247" s="49">
        <v>105.24655183095949</v>
      </c>
    </row>
    <row r="248" spans="1:14" x14ac:dyDescent="0.2">
      <c r="A248" s="6">
        <v>34</v>
      </c>
      <c r="B248" s="7" t="s">
        <v>1</v>
      </c>
      <c r="C248" s="8"/>
      <c r="D248" s="9"/>
      <c r="E248" s="8" t="s">
        <v>64</v>
      </c>
      <c r="F248" s="8"/>
      <c r="G248" s="8"/>
      <c r="H248" s="8"/>
      <c r="I248" s="8"/>
      <c r="J248" s="8"/>
      <c r="K248" s="6" t="s">
        <v>3</v>
      </c>
      <c r="L248" s="10">
        <v>40634</v>
      </c>
      <c r="M248" s="11" t="s">
        <v>4</v>
      </c>
      <c r="N248" s="12" t="s">
        <v>65</v>
      </c>
    </row>
    <row r="249" spans="1:14" x14ac:dyDescent="0.2">
      <c r="A249" s="13" t="str">
        <f>IF(ISBLANK(A$11),"",A$11)</f>
        <v>2017年</v>
      </c>
      <c r="B249" s="14"/>
      <c r="C249" s="34" t="str">
        <f>IF(ISBLANK(C$11),"",C$11)</f>
        <v>平均</v>
      </c>
      <c r="D249" s="35">
        <v>0</v>
      </c>
      <c r="E249" s="35">
        <v>116.1734845779</v>
      </c>
      <c r="F249" s="35">
        <v>118.0159695822</v>
      </c>
      <c r="G249" s="35">
        <v>118.2635320933</v>
      </c>
      <c r="H249" s="35">
        <v>105.8019390661</v>
      </c>
      <c r="I249" s="35">
        <v>136.34346789099999</v>
      </c>
      <c r="J249" s="35">
        <v>109.5126856263</v>
      </c>
      <c r="K249" s="35">
        <v>109.32910016069999</v>
      </c>
      <c r="L249" s="35">
        <v>109.64858632329999</v>
      </c>
      <c r="M249" s="35">
        <v>102.02395623869999</v>
      </c>
      <c r="N249" s="36">
        <v>108.81290478610001</v>
      </c>
    </row>
    <row r="250" spans="1:14" x14ac:dyDescent="0.2">
      <c r="A250" s="28" t="str">
        <f>IF(ISBLANK(A$12),"",A$12)</f>
        <v>2018年</v>
      </c>
      <c r="C250" s="37" t="str">
        <f>IF(ISBLANK(C$12),"",C$12)</f>
        <v>平均</v>
      </c>
      <c r="D250" s="38">
        <v>0</v>
      </c>
      <c r="E250" s="38">
        <v>118.75279703859999</v>
      </c>
      <c r="F250" s="38">
        <v>121.0517406235</v>
      </c>
      <c r="G250" s="38">
        <v>119.3651651453</v>
      </c>
      <c r="H250" s="38">
        <v>108.6738918163</v>
      </c>
      <c r="I250" s="38">
        <v>142.36278351030001</v>
      </c>
      <c r="J250" s="38">
        <v>111.3176456584</v>
      </c>
      <c r="K250" s="38">
        <v>110.21277982700001</v>
      </c>
      <c r="L250" s="38">
        <v>111.4113958408</v>
      </c>
      <c r="M250" s="38">
        <v>102.5829293109</v>
      </c>
      <c r="N250" s="39">
        <v>109.3436034085</v>
      </c>
    </row>
    <row r="251" spans="1:14" x14ac:dyDescent="0.2">
      <c r="A251" s="28" t="str">
        <f>IF(ISBLANK(A$13),"",A$13)</f>
        <v>2019年</v>
      </c>
      <c r="C251" s="37" t="str">
        <f>IF(ISBLANK(C$13),"",C$13)</f>
        <v>平均</v>
      </c>
      <c r="D251" s="38">
        <v>0</v>
      </c>
      <c r="E251" s="38">
        <v>121.4187577762</v>
      </c>
      <c r="F251" s="38">
        <v>123.8856025706</v>
      </c>
      <c r="G251" s="38">
        <v>120.0971389588</v>
      </c>
      <c r="H251" s="38">
        <v>109.75684225889999</v>
      </c>
      <c r="I251" s="38">
        <v>145.23869109309999</v>
      </c>
      <c r="J251" s="38">
        <v>114.9344277926</v>
      </c>
      <c r="K251" s="38">
        <v>112.2550283394</v>
      </c>
      <c r="L251" s="38">
        <v>113.0026793378</v>
      </c>
      <c r="M251" s="38">
        <v>104.21658153120001</v>
      </c>
      <c r="N251" s="39">
        <v>110.2342381492</v>
      </c>
    </row>
    <row r="252" spans="1:14" x14ac:dyDescent="0.2">
      <c r="A252" s="28" t="str">
        <f>IF(ISBLANK(A$14),"",A$14)</f>
        <v>2020年</v>
      </c>
      <c r="C252" s="37" t="str">
        <f>IF(ISBLANK(C$14),"",C$14)</f>
        <v>平均</v>
      </c>
      <c r="D252" s="38">
        <v>0</v>
      </c>
      <c r="E252" s="38">
        <v>122.01956841969999</v>
      </c>
      <c r="F252" s="38">
        <v>124.2013101563</v>
      </c>
      <c r="G252" s="38">
        <v>120.18901022350001</v>
      </c>
      <c r="H252" s="38">
        <v>109.05547754600001</v>
      </c>
      <c r="I252" s="38">
        <v>141.47643803599999</v>
      </c>
      <c r="J252" s="38">
        <v>117.8335317609</v>
      </c>
      <c r="K252" s="38">
        <v>113.9149276168</v>
      </c>
      <c r="L252" s="38">
        <v>113.8828074374</v>
      </c>
      <c r="M252" s="38">
        <v>106.8202908316</v>
      </c>
      <c r="N252" s="39">
        <v>111.8544391719</v>
      </c>
    </row>
    <row r="253" spans="1:14" x14ac:dyDescent="0.2">
      <c r="A253" s="28" t="str">
        <f>IF(ISBLANK(A$15),"",A$15)</f>
        <v>2021年</v>
      </c>
      <c r="C253" s="37" t="str">
        <f>IF(ISBLANK(C$15),"",C$15)</f>
        <v>平均</v>
      </c>
      <c r="D253" s="38">
        <v>0</v>
      </c>
      <c r="E253" s="38">
        <v>124.2505908564</v>
      </c>
      <c r="F253" s="38">
        <v>126.92969569429999</v>
      </c>
      <c r="G253" s="38">
        <v>120.4937348982</v>
      </c>
      <c r="H253" s="38">
        <v>111.7102007932</v>
      </c>
      <c r="I253" s="38">
        <v>147.45049816119999</v>
      </c>
      <c r="J253" s="38">
        <v>119.2810636817</v>
      </c>
      <c r="K253" s="38">
        <v>114.29836689690001</v>
      </c>
      <c r="L253" s="38">
        <v>115.832280512</v>
      </c>
      <c r="M253" s="38">
        <v>107.67671551239999</v>
      </c>
      <c r="N253" s="39">
        <v>110.5636630588</v>
      </c>
    </row>
    <row r="254" spans="1:14" x14ac:dyDescent="0.2">
      <c r="A254" s="28" t="str">
        <f>IF(ISBLANK(A$16),"",A$16)</f>
        <v/>
      </c>
      <c r="C254" s="40" t="str">
        <f>IF(ISBLANK(C$16),"",C$16)</f>
        <v/>
      </c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9"/>
    </row>
    <row r="255" spans="1:14" x14ac:dyDescent="0.2">
      <c r="A255" s="28" t="str">
        <f>IF(ISBLANK(A$17),"",A$17)</f>
        <v>2021年</v>
      </c>
      <c r="C255" s="37" t="str">
        <f>IF(ISBLANK(C$17),"",C$17)</f>
        <v>7月</v>
      </c>
      <c r="D255" s="38">
        <v>0</v>
      </c>
      <c r="E255" s="38">
        <v>124.3520498319304</v>
      </c>
      <c r="F255" s="38">
        <v>127.05491502366833</v>
      </c>
      <c r="G255" s="38">
        <v>120.62366812159397</v>
      </c>
      <c r="H255" s="38">
        <v>111.96089818040733</v>
      </c>
      <c r="I255" s="38">
        <v>147.86710896122361</v>
      </c>
      <c r="J255" s="38">
        <v>119.21517468779035</v>
      </c>
      <c r="K255" s="38">
        <v>114.31156192730839</v>
      </c>
      <c r="L255" s="38">
        <v>116.15663047903537</v>
      </c>
      <c r="M255" s="38">
        <v>107.42378075657599</v>
      </c>
      <c r="N255" s="39">
        <v>111.00646588379156</v>
      </c>
    </row>
    <row r="256" spans="1:14" x14ac:dyDescent="0.2">
      <c r="A256" s="28" t="str">
        <f>IF(ISBLANK(A$18),"",A$18)</f>
        <v/>
      </c>
      <c r="C256" s="37" t="str">
        <f>IF(ISBLANK(C$18),"",C$18)</f>
        <v>8月</v>
      </c>
      <c r="D256" s="38">
        <v>0</v>
      </c>
      <c r="E256" s="38">
        <v>124.69201478726877</v>
      </c>
      <c r="F256" s="38">
        <v>127.38913390739864</v>
      </c>
      <c r="G256" s="38">
        <v>120.62686331681059</v>
      </c>
      <c r="H256" s="38">
        <v>112.13441416214231</v>
      </c>
      <c r="I256" s="38">
        <v>148.9028987518561</v>
      </c>
      <c r="J256" s="38">
        <v>119.25171200122315</v>
      </c>
      <c r="K256" s="38">
        <v>114.67287214346717</v>
      </c>
      <c r="L256" s="38">
        <v>116.15663047903536</v>
      </c>
      <c r="M256" s="38">
        <v>107.69506194300897</v>
      </c>
      <c r="N256" s="39">
        <v>111.02578558453941</v>
      </c>
    </row>
    <row r="257" spans="1:14" x14ac:dyDescent="0.2">
      <c r="A257" s="28" t="str">
        <f>IF(ISBLANK(A$19),"",A$19)</f>
        <v/>
      </c>
      <c r="C257" s="37" t="str">
        <f>IF(ISBLANK(C$19),"",C$19)</f>
        <v>9月</v>
      </c>
      <c r="D257" s="38">
        <v>0</v>
      </c>
      <c r="E257" s="38">
        <v>125.04283152253079</v>
      </c>
      <c r="F257" s="38">
        <v>127.79846422471908</v>
      </c>
      <c r="G257" s="38">
        <v>120.69587294026533</v>
      </c>
      <c r="H257" s="38">
        <v>112.25220971626858</v>
      </c>
      <c r="I257" s="38">
        <v>149.80853834651808</v>
      </c>
      <c r="J257" s="38">
        <v>119.50680723201303</v>
      </c>
      <c r="K257" s="38">
        <v>114.80632512906455</v>
      </c>
      <c r="L257" s="38">
        <v>116.15663047903536</v>
      </c>
      <c r="M257" s="38">
        <v>107.69506194300897</v>
      </c>
      <c r="N257" s="39">
        <v>110.10197867016197</v>
      </c>
    </row>
    <row r="258" spans="1:14" x14ac:dyDescent="0.2">
      <c r="A258" s="28" t="str">
        <f>IF(ISBLANK(A$20),"",A$20)</f>
        <v/>
      </c>
      <c r="C258" s="37" t="str">
        <f>IF(ISBLANK(C$20),"",C$20)</f>
        <v>10月</v>
      </c>
      <c r="D258" s="38">
        <v>0</v>
      </c>
      <c r="E258" s="38">
        <v>125.22209372358026</v>
      </c>
      <c r="F258" s="38">
        <v>128.08826692322853</v>
      </c>
      <c r="G258" s="38">
        <v>120.79258278770803</v>
      </c>
      <c r="H258" s="38">
        <v>112.31662994290662</v>
      </c>
      <c r="I258" s="38">
        <v>150.74401369996013</v>
      </c>
      <c r="J258" s="38">
        <v>119.50951369967473</v>
      </c>
      <c r="K258" s="38">
        <v>114.57495622238788</v>
      </c>
      <c r="L258" s="38">
        <v>116.15663047903537</v>
      </c>
      <c r="M258" s="38">
        <v>107.88135870232581</v>
      </c>
      <c r="N258" s="39">
        <v>110.12971062892498</v>
      </c>
    </row>
    <row r="259" spans="1:14" x14ac:dyDescent="0.2">
      <c r="A259" s="28" t="str">
        <f>IF(ISBLANK(A$21),"",A$21)</f>
        <v/>
      </c>
      <c r="C259" s="37" t="str">
        <f>IF(ISBLANK(C$21),"",C$21)</f>
        <v>11月</v>
      </c>
      <c r="D259" s="38">
        <v>0</v>
      </c>
      <c r="E259" s="38">
        <v>125.65586266256501</v>
      </c>
      <c r="F259" s="38">
        <v>128.64871038236595</v>
      </c>
      <c r="G259" s="38">
        <v>121.02608197625301</v>
      </c>
      <c r="H259" s="38">
        <v>113.02786175899547</v>
      </c>
      <c r="I259" s="38">
        <v>152.35511976902743</v>
      </c>
      <c r="J259" s="38">
        <v>119.51560325191349</v>
      </c>
      <c r="K259" s="38">
        <v>114.53816007684536</v>
      </c>
      <c r="L259" s="38">
        <v>116.7066929302419</v>
      </c>
      <c r="M259" s="38">
        <v>109.20105488590443</v>
      </c>
      <c r="N259" s="39">
        <v>110.24348219999743</v>
      </c>
    </row>
    <row r="260" spans="1:14" x14ac:dyDescent="0.2">
      <c r="A260" s="28" t="str">
        <f>IF(ISBLANK(A$22),"",A$22)</f>
        <v/>
      </c>
      <c r="C260" s="37" t="str">
        <f>IF(ISBLANK(C$22),"",C$22)</f>
        <v>12月</v>
      </c>
      <c r="D260" s="38">
        <v>0</v>
      </c>
      <c r="E260" s="38">
        <v>126.27786741223279</v>
      </c>
      <c r="F260" s="38">
        <v>129.2852825493095</v>
      </c>
      <c r="G260" s="38">
        <v>121.07454944836797</v>
      </c>
      <c r="H260" s="38">
        <v>113.47158948452348</v>
      </c>
      <c r="I260" s="38">
        <v>153.32297812137057</v>
      </c>
      <c r="J260" s="38">
        <v>120.13511247617065</v>
      </c>
      <c r="K260" s="38">
        <v>115.10605040844794</v>
      </c>
      <c r="L260" s="38">
        <v>116.89870843898984</v>
      </c>
      <c r="M260" s="38">
        <v>109.28947944730778</v>
      </c>
      <c r="N260" s="39">
        <v>110.24348219999743</v>
      </c>
    </row>
    <row r="261" spans="1:14" x14ac:dyDescent="0.2">
      <c r="A261" s="28" t="str">
        <f>IF(ISBLANK(A$23),"",A$23)</f>
        <v>2022年</v>
      </c>
      <c r="C261" s="37" t="str">
        <f>IF(ISBLANK(C$23),"",C$23)</f>
        <v>1月</v>
      </c>
      <c r="D261" s="38">
        <v>0</v>
      </c>
      <c r="E261" s="38">
        <v>126.32622898655667</v>
      </c>
      <c r="F261" s="38">
        <v>129.45874071350906</v>
      </c>
      <c r="G261" s="38">
        <v>121.11925864057919</v>
      </c>
      <c r="H261" s="38">
        <v>113.81418993231721</v>
      </c>
      <c r="I261" s="38">
        <v>153.7927168654461</v>
      </c>
      <c r="J261" s="38">
        <v>120.13890153089702</v>
      </c>
      <c r="K261" s="38">
        <v>114.68970852608605</v>
      </c>
      <c r="L261" s="38">
        <v>117.05614412985834</v>
      </c>
      <c r="M261" s="38">
        <v>109.34808048357723</v>
      </c>
      <c r="N261" s="39">
        <v>110.82329567150029</v>
      </c>
    </row>
    <row r="262" spans="1:14" x14ac:dyDescent="0.2">
      <c r="A262" s="28" t="str">
        <f>IF(ISBLANK(A$24),"",A$24)</f>
        <v/>
      </c>
      <c r="C262" s="37" t="str">
        <f>IF(ISBLANK(C$24),"",C$24)</f>
        <v>2月</v>
      </c>
      <c r="D262" s="38">
        <v>0</v>
      </c>
      <c r="E262" s="38">
        <v>126.46191671955503</v>
      </c>
      <c r="F262" s="38">
        <v>129.53084425913838</v>
      </c>
      <c r="G262" s="38">
        <v>121.32554350857541</v>
      </c>
      <c r="H262" s="38">
        <v>113.98425933066582</v>
      </c>
      <c r="I262" s="38">
        <v>153.7927168654461</v>
      </c>
      <c r="J262" s="38">
        <v>120.20348119691576</v>
      </c>
      <c r="K262" s="38">
        <v>115.06159607628425</v>
      </c>
      <c r="L262" s="38">
        <v>117.05614412985835</v>
      </c>
      <c r="M262" s="38">
        <v>109.34808048357723</v>
      </c>
      <c r="N262" s="39">
        <v>110.82329567150029</v>
      </c>
    </row>
    <row r="263" spans="1:14" x14ac:dyDescent="0.2">
      <c r="A263" s="28" t="str">
        <f>IF(ISBLANK(A$25),"",A$25)</f>
        <v/>
      </c>
      <c r="C263" s="37" t="str">
        <f>IF(ISBLANK(C$25),"",C$25)</f>
        <v>3月</v>
      </c>
      <c r="D263" s="38">
        <v>0</v>
      </c>
      <c r="E263" s="38">
        <v>127.14527029144348</v>
      </c>
      <c r="F263" s="38">
        <v>130.52655681538897</v>
      </c>
      <c r="G263" s="38">
        <v>121.61808987040884</v>
      </c>
      <c r="H263" s="38">
        <v>116.63417571866368</v>
      </c>
      <c r="I263" s="38">
        <v>155.66756153045409</v>
      </c>
      <c r="J263" s="38">
        <v>120.57155452797284</v>
      </c>
      <c r="K263" s="38">
        <v>114.58461186515065</v>
      </c>
      <c r="L263" s="38">
        <v>117.49887593775156</v>
      </c>
      <c r="M263" s="38">
        <v>109.34808048357723</v>
      </c>
      <c r="N263" s="39">
        <v>110.91370427365048</v>
      </c>
    </row>
    <row r="264" spans="1:14" x14ac:dyDescent="0.2">
      <c r="A264" s="28" t="str">
        <f>IF(ISBLANK(A$26),"",A$26)</f>
        <v/>
      </c>
      <c r="C264" s="37" t="str">
        <f>IF(ISBLANK(C$26),"",C$26)</f>
        <v>4月</v>
      </c>
      <c r="D264" s="38">
        <v>0</v>
      </c>
      <c r="E264" s="38">
        <v>127.90285105083916</v>
      </c>
      <c r="F264" s="38">
        <v>131.33029690574512</v>
      </c>
      <c r="G264" s="38">
        <v>121.65338133707347</v>
      </c>
      <c r="H264" s="38">
        <v>117.41499763647114</v>
      </c>
      <c r="I264" s="38">
        <v>158.18479200426043</v>
      </c>
      <c r="J264" s="38">
        <v>120.57426099563452</v>
      </c>
      <c r="K264" s="38">
        <v>115.17072191797516</v>
      </c>
      <c r="L264" s="38">
        <v>118.232194813633</v>
      </c>
      <c r="M264" s="38">
        <v>110.64453728421398</v>
      </c>
      <c r="N264" s="39">
        <v>110.91370427365047</v>
      </c>
    </row>
    <row r="265" spans="1:14" x14ac:dyDescent="0.2">
      <c r="A265" s="28" t="str">
        <f>IF(ISBLANK(A$27),"",A$27)</f>
        <v/>
      </c>
      <c r="C265" s="37" t="str">
        <f>IF(ISBLANK(C$27),"",C$27)</f>
        <v>5月</v>
      </c>
      <c r="D265" s="38">
        <v>0</v>
      </c>
      <c r="E265" s="38">
        <v>128.64977032439995</v>
      </c>
      <c r="F265" s="38">
        <v>132.02855788143859</v>
      </c>
      <c r="G265" s="38">
        <v>121.74752942624519</v>
      </c>
      <c r="H265" s="38">
        <v>118.14214145105508</v>
      </c>
      <c r="I265" s="38">
        <v>160.3253418726126</v>
      </c>
      <c r="J265" s="38">
        <v>120.57967393095791</v>
      </c>
      <c r="K265" s="38">
        <v>116.09839495339213</v>
      </c>
      <c r="L265" s="38">
        <v>118.41448877147465</v>
      </c>
      <c r="M265" s="38">
        <v>110.07305407025709</v>
      </c>
      <c r="N265" s="39">
        <v>111.72209259022142</v>
      </c>
    </row>
    <row r="266" spans="1:14" x14ac:dyDescent="0.2">
      <c r="A266" s="28" t="str">
        <f>IF(ISBLANK(A$28),"",A$28)</f>
        <v/>
      </c>
      <c r="C266" s="37" t="str">
        <f>IF(ISBLANK(C$28),"",C$28)</f>
        <v>6月</v>
      </c>
      <c r="D266" s="38">
        <v>0</v>
      </c>
      <c r="E266" s="42">
        <v>130.15262422047243</v>
      </c>
      <c r="F266" s="42">
        <v>133.8099172992755</v>
      </c>
      <c r="G266" s="42">
        <v>121.9237103945257</v>
      </c>
      <c r="H266" s="38">
        <v>118.68339498742806</v>
      </c>
      <c r="I266" s="38">
        <v>162.88997574919483</v>
      </c>
      <c r="J266" s="38">
        <v>122.5086620524222</v>
      </c>
      <c r="K266" s="42">
        <v>116.56666846003421</v>
      </c>
      <c r="L266" s="38">
        <v>118.23219481363299</v>
      </c>
      <c r="M266" s="38">
        <v>112.28367668608739</v>
      </c>
      <c r="N266" s="39">
        <v>111.91958286453546</v>
      </c>
    </row>
    <row r="267" spans="1:14" x14ac:dyDescent="0.2">
      <c r="A267" s="43" t="str">
        <f>IF(ISBLANK(A$29),"",A$29)</f>
        <v/>
      </c>
      <c r="B267" s="44"/>
      <c r="C267" s="45">
        <f>IF(ISBLANK(C$29),"",C$29)</f>
        <v>44743</v>
      </c>
      <c r="D267" s="46">
        <v>0</v>
      </c>
      <c r="E267" s="48">
        <v>130.19411386226736</v>
      </c>
      <c r="F267" s="48">
        <v>133.86122103319917</v>
      </c>
      <c r="G267" s="48">
        <v>121.93643919184099</v>
      </c>
      <c r="H267" s="46">
        <v>118.63915434613807</v>
      </c>
      <c r="I267" s="46">
        <v>162.9423167935818</v>
      </c>
      <c r="J267" s="46">
        <v>122.58523536516859</v>
      </c>
      <c r="K267" s="48">
        <v>116.57170113253042</v>
      </c>
      <c r="L267" s="46">
        <v>117.86760689794076</v>
      </c>
      <c r="M267" s="46">
        <v>112.82268294717353</v>
      </c>
      <c r="N267" s="49">
        <v>111.9664621657231</v>
      </c>
    </row>
    <row r="268" spans="1:14" x14ac:dyDescent="0.2">
      <c r="A268" s="1" t="s">
        <v>47</v>
      </c>
    </row>
    <row r="269" spans="1:14" x14ac:dyDescent="0.2">
      <c r="A269" s="1" t="s">
        <v>48</v>
      </c>
    </row>
    <row r="270" spans="1:14" x14ac:dyDescent="0.2">
      <c r="N270" s="2"/>
    </row>
    <row r="271" spans="1:14" ht="16.5" x14ac:dyDescent="0.25">
      <c r="B271" s="3"/>
      <c r="D271" s="3"/>
      <c r="M271" s="4"/>
      <c r="N271" s="5"/>
    </row>
    <row r="272" spans="1:14" ht="16.5" x14ac:dyDescent="0.25">
      <c r="A272" s="3" t="s">
        <v>49</v>
      </c>
      <c r="M272" s="4"/>
      <c r="N272" s="5"/>
    </row>
    <row r="273" spans="1:22" x14ac:dyDescent="0.2">
      <c r="A273" s="6">
        <v>35</v>
      </c>
      <c r="B273" s="7" t="s">
        <v>1</v>
      </c>
      <c r="C273" s="8"/>
      <c r="D273" s="9"/>
      <c r="E273" s="8" t="s">
        <v>66</v>
      </c>
      <c r="F273" s="8"/>
      <c r="G273" s="8"/>
      <c r="H273" s="8"/>
      <c r="I273" s="8"/>
      <c r="J273" s="8"/>
      <c r="K273" s="6" t="s">
        <v>3</v>
      </c>
      <c r="L273" s="10">
        <v>39904</v>
      </c>
      <c r="M273" s="11" t="s">
        <v>4</v>
      </c>
      <c r="N273" s="12" t="s">
        <v>67</v>
      </c>
    </row>
    <row r="274" spans="1:22" x14ac:dyDescent="0.2">
      <c r="A274" s="13"/>
      <c r="B274" s="14"/>
      <c r="C274" s="15" t="s">
        <v>6</v>
      </c>
      <c r="D274" s="16" t="s">
        <v>7</v>
      </c>
      <c r="E274" s="16" t="s">
        <v>8</v>
      </c>
      <c r="F274" s="17" t="s">
        <v>9</v>
      </c>
      <c r="G274" s="18"/>
      <c r="H274" s="8"/>
      <c r="I274" s="8"/>
      <c r="J274" s="9"/>
      <c r="K274" s="19" t="s">
        <v>10</v>
      </c>
      <c r="L274" s="8"/>
      <c r="M274" s="8"/>
      <c r="N274" s="9"/>
    </row>
    <row r="275" spans="1:22" x14ac:dyDescent="0.2">
      <c r="A275" s="20"/>
      <c r="B275" s="21"/>
      <c r="C275" s="22" t="s">
        <v>11</v>
      </c>
      <c r="D275" s="23"/>
      <c r="E275" s="24"/>
      <c r="F275" s="24"/>
      <c r="G275" s="16" t="s">
        <v>12</v>
      </c>
      <c r="H275" s="25" t="s">
        <v>13</v>
      </c>
      <c r="I275" s="25" t="s">
        <v>14</v>
      </c>
      <c r="J275" s="25" t="s">
        <v>15</v>
      </c>
      <c r="K275" s="26"/>
      <c r="L275" s="25" t="s">
        <v>16</v>
      </c>
      <c r="M275" s="25" t="s">
        <v>17</v>
      </c>
      <c r="N275" s="25" t="s">
        <v>18</v>
      </c>
      <c r="O275" s="27"/>
      <c r="P275" s="27"/>
      <c r="Q275" s="27"/>
      <c r="R275" s="27"/>
      <c r="S275" s="27"/>
      <c r="T275" s="27"/>
      <c r="U275" s="27"/>
      <c r="V275" s="27"/>
    </row>
    <row r="276" spans="1:22" ht="13.5" customHeight="1" x14ac:dyDescent="0.2">
      <c r="A276" s="28" t="s">
        <v>19</v>
      </c>
      <c r="B276" s="21"/>
      <c r="C276" s="29" t="s">
        <v>20</v>
      </c>
      <c r="D276" s="24" t="s">
        <v>21</v>
      </c>
      <c r="E276" s="24" t="s">
        <v>22</v>
      </c>
      <c r="F276" s="24" t="s">
        <v>23</v>
      </c>
      <c r="G276" s="24" t="s">
        <v>24</v>
      </c>
      <c r="H276" s="30" t="s">
        <v>25</v>
      </c>
      <c r="I276" s="30" t="s">
        <v>26</v>
      </c>
      <c r="J276" s="30" t="s">
        <v>27</v>
      </c>
      <c r="K276" s="30" t="s">
        <v>28</v>
      </c>
      <c r="L276" s="30" t="s">
        <v>29</v>
      </c>
      <c r="M276" s="30" t="s">
        <v>30</v>
      </c>
      <c r="N276" s="30" t="s">
        <v>31</v>
      </c>
      <c r="O276" s="31"/>
      <c r="P276" s="31"/>
      <c r="Q276" s="31"/>
      <c r="R276" s="31"/>
      <c r="S276" s="31"/>
      <c r="T276" s="31"/>
      <c r="U276" s="31"/>
      <c r="V276" s="31"/>
    </row>
    <row r="277" spans="1:22" ht="13.5" customHeight="1" x14ac:dyDescent="0.2">
      <c r="A277" s="28" t="s">
        <v>32</v>
      </c>
      <c r="B277" s="21"/>
      <c r="C277" s="29"/>
      <c r="D277" s="32" t="s">
        <v>33</v>
      </c>
      <c r="E277" s="32" t="s">
        <v>33</v>
      </c>
      <c r="F277" s="32" t="s">
        <v>34</v>
      </c>
      <c r="G277" s="32" t="s">
        <v>35</v>
      </c>
      <c r="H277" s="33" t="s">
        <v>36</v>
      </c>
      <c r="I277" s="33" t="s">
        <v>37</v>
      </c>
      <c r="J277" s="33"/>
      <c r="K277" s="33"/>
      <c r="L277" s="33"/>
      <c r="M277" s="33" t="s">
        <v>38</v>
      </c>
      <c r="N277" s="33" t="s">
        <v>39</v>
      </c>
      <c r="O277" s="31"/>
      <c r="P277" s="31"/>
      <c r="Q277" s="31"/>
      <c r="R277" s="31"/>
      <c r="S277" s="31"/>
      <c r="T277" s="31"/>
      <c r="U277" s="31"/>
      <c r="V277" s="31"/>
    </row>
    <row r="278" spans="1:22" x14ac:dyDescent="0.2">
      <c r="A278" s="13" t="str">
        <f>IF(ISBLANK(A$11),"",A$11)</f>
        <v>2017年</v>
      </c>
      <c r="B278" s="14"/>
      <c r="C278" s="34" t="str">
        <f>IF(ISBLANK(C$11),"",C$11)</f>
        <v>平均</v>
      </c>
      <c r="D278" s="35">
        <v>0</v>
      </c>
      <c r="E278" s="35">
        <v>110.5487837467</v>
      </c>
      <c r="F278" s="35">
        <v>113.28968434630001</v>
      </c>
      <c r="G278" s="35">
        <v>112.17296524930001</v>
      </c>
      <c r="H278" s="35">
        <v>107.1363384149</v>
      </c>
      <c r="I278" s="35">
        <v>126.53510788520001</v>
      </c>
      <c r="J278" s="35">
        <v>108.8691286035</v>
      </c>
      <c r="K278" s="35">
        <v>103.2973380115</v>
      </c>
      <c r="L278" s="35">
        <v>108.6993574984</v>
      </c>
      <c r="M278" s="35">
        <v>99.143872347799999</v>
      </c>
      <c r="N278" s="36">
        <v>99.078783655899997</v>
      </c>
      <c r="O278" s="31"/>
      <c r="P278" s="31"/>
      <c r="Q278" s="31"/>
      <c r="R278" s="31"/>
      <c r="S278" s="31"/>
      <c r="T278" s="31"/>
      <c r="U278" s="31"/>
      <c r="V278" s="31"/>
    </row>
    <row r="279" spans="1:22" x14ac:dyDescent="0.2">
      <c r="A279" s="28" t="str">
        <f>IF(ISBLANK(A$12),"",A$12)</f>
        <v>2018年</v>
      </c>
      <c r="C279" s="37" t="str">
        <f>IF(ISBLANK(C$12),"",C$12)</f>
        <v>平均</v>
      </c>
      <c r="D279" s="38">
        <v>0</v>
      </c>
      <c r="E279" s="38">
        <v>112.8336105514</v>
      </c>
      <c r="F279" s="38">
        <v>115.97393205189999</v>
      </c>
      <c r="G279" s="38">
        <v>113.47523793569999</v>
      </c>
      <c r="H279" s="38">
        <v>108.97305159459999</v>
      </c>
      <c r="I279" s="38">
        <v>130.6595352839</v>
      </c>
      <c r="J279" s="38">
        <v>111.4195827483</v>
      </c>
      <c r="K279" s="38">
        <v>104.5254395236</v>
      </c>
      <c r="L279" s="38">
        <v>110.7232218954</v>
      </c>
      <c r="M279" s="38">
        <v>99.672722498599995</v>
      </c>
      <c r="N279" s="39">
        <v>99.771696364600004</v>
      </c>
      <c r="O279" s="31"/>
      <c r="P279" s="31"/>
      <c r="Q279" s="31"/>
      <c r="R279" s="31"/>
      <c r="S279" s="31"/>
      <c r="T279" s="31"/>
      <c r="U279" s="31"/>
      <c r="V279" s="31"/>
    </row>
    <row r="280" spans="1:22" x14ac:dyDescent="0.2">
      <c r="A280" s="28" t="str">
        <f>IF(ISBLANK(A$13),"",A$13)</f>
        <v>2019年</v>
      </c>
      <c r="C280" s="37" t="str">
        <f>IF(ISBLANK(C$13),"",C$13)</f>
        <v>平均</v>
      </c>
      <c r="D280" s="38">
        <v>0</v>
      </c>
      <c r="E280" s="38">
        <v>115.50912565180001</v>
      </c>
      <c r="F280" s="38">
        <v>119.20596390679999</v>
      </c>
      <c r="G280" s="38">
        <v>114.43870352890001</v>
      </c>
      <c r="H280" s="38">
        <v>109.3340979789</v>
      </c>
      <c r="I280" s="38">
        <v>132.0568460364</v>
      </c>
      <c r="J280" s="38">
        <v>116.4752972066</v>
      </c>
      <c r="K280" s="38">
        <v>105.72860971439999</v>
      </c>
      <c r="L280" s="38">
        <v>112.0049923455</v>
      </c>
      <c r="M280" s="38">
        <v>101.16876723519999</v>
      </c>
      <c r="N280" s="39">
        <v>100.564911791</v>
      </c>
      <c r="O280" s="31"/>
      <c r="P280" s="31"/>
      <c r="Q280" s="31"/>
      <c r="R280" s="31"/>
      <c r="S280" s="31"/>
      <c r="T280" s="31"/>
      <c r="U280" s="31"/>
      <c r="V280" s="31"/>
    </row>
    <row r="281" spans="1:22" x14ac:dyDescent="0.2">
      <c r="A281" s="28" t="str">
        <f>IF(ISBLANK(A$14),"",A$14)</f>
        <v>2020年</v>
      </c>
      <c r="C281" s="37" t="str">
        <f>IF(ISBLANK(C$14),"",C$14)</f>
        <v>平均</v>
      </c>
      <c r="D281" s="38">
        <v>0</v>
      </c>
      <c r="E281" s="38">
        <v>117.3776197607</v>
      </c>
      <c r="F281" s="38">
        <v>121.29201737389999</v>
      </c>
      <c r="G281" s="38">
        <v>114.64603703</v>
      </c>
      <c r="H281" s="38">
        <v>108.76600752989999</v>
      </c>
      <c r="I281" s="38">
        <v>129.8894157215</v>
      </c>
      <c r="J281" s="38">
        <v>121.29145456240001</v>
      </c>
      <c r="K281" s="38">
        <v>107.02151933099999</v>
      </c>
      <c r="L281" s="38">
        <v>112.6327441042</v>
      </c>
      <c r="M281" s="38">
        <v>103.2008591227</v>
      </c>
      <c r="N281" s="39">
        <v>102.152548916</v>
      </c>
      <c r="O281" s="31"/>
      <c r="P281" s="31"/>
      <c r="Q281" s="31"/>
      <c r="R281" s="31"/>
      <c r="S281" s="31"/>
      <c r="T281" s="31"/>
      <c r="U281" s="31"/>
      <c r="V281" s="31"/>
    </row>
    <row r="282" spans="1:22" x14ac:dyDescent="0.2">
      <c r="A282" s="28" t="str">
        <f>IF(ISBLANK(A$15),"",A$15)</f>
        <v>2021年</v>
      </c>
      <c r="C282" s="37" t="str">
        <f>IF(ISBLANK(C$15),"",C$15)</f>
        <v>平均</v>
      </c>
      <c r="D282" s="38">
        <v>0</v>
      </c>
      <c r="E282" s="38">
        <v>119.1820295621</v>
      </c>
      <c r="F282" s="38">
        <v>123.0782572998</v>
      </c>
      <c r="G282" s="38">
        <v>114.9574718209</v>
      </c>
      <c r="H282" s="38">
        <v>110.2043732379</v>
      </c>
      <c r="I282" s="38">
        <v>133.31826298289999</v>
      </c>
      <c r="J282" s="38">
        <v>122.79981245890001</v>
      </c>
      <c r="K282" s="38">
        <v>108.8740001442</v>
      </c>
      <c r="L282" s="38">
        <v>116.87033102069999</v>
      </c>
      <c r="M282" s="38">
        <v>104.2957278531</v>
      </c>
      <c r="N282" s="39">
        <v>101.08063810749999</v>
      </c>
      <c r="O282" s="31"/>
      <c r="P282" s="31"/>
      <c r="Q282" s="31"/>
      <c r="R282" s="31"/>
      <c r="S282" s="31"/>
      <c r="T282" s="31"/>
      <c r="U282" s="31"/>
      <c r="V282" s="31"/>
    </row>
    <row r="283" spans="1:22" x14ac:dyDescent="0.2">
      <c r="A283" s="28" t="str">
        <f>IF(ISBLANK(A$16),"",A$16)</f>
        <v/>
      </c>
      <c r="C283" s="40" t="str">
        <f>IF(ISBLANK(C$16),"",C$16)</f>
        <v/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9"/>
      <c r="O283" s="31"/>
      <c r="P283" s="31"/>
      <c r="Q283" s="31"/>
      <c r="R283" s="31"/>
      <c r="S283" s="31"/>
      <c r="T283" s="31"/>
      <c r="U283" s="31"/>
      <c r="V283" s="31"/>
    </row>
    <row r="284" spans="1:22" x14ac:dyDescent="0.2">
      <c r="A284" s="28" t="str">
        <f>IF(ISBLANK(A$17),"",A$17)</f>
        <v>2021年</v>
      </c>
      <c r="C284" s="37" t="str">
        <f>IF(ISBLANK(C$17),"",C$17)</f>
        <v>7月</v>
      </c>
      <c r="D284" s="38">
        <v>0</v>
      </c>
      <c r="E284" s="38">
        <v>119.21209258512161</v>
      </c>
      <c r="F284" s="38">
        <v>123.01427943297614</v>
      </c>
      <c r="G284" s="38">
        <v>115.0728111207208</v>
      </c>
      <c r="H284" s="38">
        <v>110.34562722563786</v>
      </c>
      <c r="I284" s="38">
        <v>133.43770813079075</v>
      </c>
      <c r="J284" s="38">
        <v>122.57867324410749</v>
      </c>
      <c r="K284" s="38">
        <v>109.15286183233997</v>
      </c>
      <c r="L284" s="38">
        <v>117.49567699773459</v>
      </c>
      <c r="M284" s="38">
        <v>104.01812117138678</v>
      </c>
      <c r="N284" s="39">
        <v>101.37510208524341</v>
      </c>
      <c r="O284" s="31"/>
      <c r="P284" s="31"/>
      <c r="Q284" s="31"/>
      <c r="R284" s="31"/>
      <c r="S284" s="31"/>
      <c r="T284" s="31"/>
      <c r="U284" s="31"/>
      <c r="V284" s="31"/>
    </row>
    <row r="285" spans="1:22" x14ac:dyDescent="0.2">
      <c r="A285" s="28" t="str">
        <f>IF(ISBLANK(A$18),"",A$18)</f>
        <v/>
      </c>
      <c r="C285" s="37" t="str">
        <f>IF(ISBLANK(C$18),"",C$18)</f>
        <v>8月</v>
      </c>
      <c r="D285" s="38">
        <v>0</v>
      </c>
      <c r="E285" s="38">
        <v>119.40040630542575</v>
      </c>
      <c r="F285" s="38">
        <v>123.23816243602276</v>
      </c>
      <c r="G285" s="38">
        <v>115.06880588505189</v>
      </c>
      <c r="H285" s="38">
        <v>110.34562722563786</v>
      </c>
      <c r="I285" s="38">
        <v>133.86233143201466</v>
      </c>
      <c r="J285" s="38">
        <v>122.80984221362691</v>
      </c>
      <c r="K285" s="38">
        <v>109.24707191251926</v>
      </c>
      <c r="L285" s="38">
        <v>117.49567699773458</v>
      </c>
      <c r="M285" s="38">
        <v>104.34815865539616</v>
      </c>
      <c r="N285" s="39">
        <v>101.38168033684241</v>
      </c>
      <c r="O285" s="31"/>
      <c r="P285" s="31"/>
      <c r="Q285" s="31"/>
      <c r="R285" s="31"/>
      <c r="S285" s="31"/>
      <c r="T285" s="31"/>
      <c r="U285" s="31"/>
      <c r="V285" s="31"/>
    </row>
    <row r="286" spans="1:22" x14ac:dyDescent="0.2">
      <c r="A286" s="28" t="str">
        <f>IF(ISBLANK(A$19),"",A$19)</f>
        <v/>
      </c>
      <c r="C286" s="37" t="str">
        <f>IF(ISBLANK(C$19),"",C$19)</f>
        <v>9月</v>
      </c>
      <c r="D286" s="38">
        <v>0</v>
      </c>
      <c r="E286" s="38">
        <v>119.85254807450782</v>
      </c>
      <c r="F286" s="38">
        <v>123.935045348551</v>
      </c>
      <c r="G286" s="38">
        <v>115.13528094516117</v>
      </c>
      <c r="H286" s="38">
        <v>110.56570024255304</v>
      </c>
      <c r="I286" s="38">
        <v>133.86233143201466</v>
      </c>
      <c r="J286" s="38">
        <v>124.04218893274374</v>
      </c>
      <c r="K286" s="38">
        <v>109.05171587701193</v>
      </c>
      <c r="L286" s="38">
        <v>117.49567699773458</v>
      </c>
      <c r="M286" s="38">
        <v>104.34815865539616</v>
      </c>
      <c r="N286" s="39">
        <v>100.6928367701733</v>
      </c>
      <c r="O286" s="31"/>
      <c r="P286" s="31"/>
      <c r="Q286" s="31"/>
      <c r="R286" s="31"/>
      <c r="S286" s="31"/>
      <c r="T286" s="31"/>
      <c r="U286" s="31"/>
      <c r="V286" s="31"/>
    </row>
    <row r="287" spans="1:22" x14ac:dyDescent="0.2">
      <c r="A287" s="28" t="str">
        <f>IF(ISBLANK(A$20),"",A$20)</f>
        <v/>
      </c>
      <c r="C287" s="37" t="str">
        <f>IF(ISBLANK(C$20),"",C$20)</f>
        <v>10月</v>
      </c>
      <c r="D287" s="38">
        <v>0</v>
      </c>
      <c r="E287" s="38">
        <v>119.91854961285534</v>
      </c>
      <c r="F287" s="38">
        <v>124.0000860262155</v>
      </c>
      <c r="G287" s="38">
        <v>115.22845026305384</v>
      </c>
      <c r="H287" s="38">
        <v>110.74831497317798</v>
      </c>
      <c r="I287" s="38">
        <v>133.86233143201466</v>
      </c>
      <c r="J287" s="38">
        <v>124.10914795686979</v>
      </c>
      <c r="K287" s="38">
        <v>109.12025951013769</v>
      </c>
      <c r="L287" s="38">
        <v>117.49567699773458</v>
      </c>
      <c r="M287" s="38">
        <v>104.58298467412965</v>
      </c>
      <c r="N287" s="39">
        <v>100.70284845241633</v>
      </c>
      <c r="O287" s="31"/>
      <c r="P287" s="31"/>
      <c r="Q287" s="31"/>
      <c r="R287" s="31"/>
      <c r="S287" s="31"/>
      <c r="T287" s="31"/>
      <c r="U287" s="31"/>
      <c r="V287" s="31"/>
    </row>
    <row r="288" spans="1:22" x14ac:dyDescent="0.2">
      <c r="A288" s="28" t="str">
        <f>IF(ISBLANK(A$21),"",A$21)</f>
        <v/>
      </c>
      <c r="C288" s="37" t="str">
        <f>IF(ISBLANK(C$21),"",C$21)</f>
        <v>11月</v>
      </c>
      <c r="D288" s="38">
        <v>0</v>
      </c>
      <c r="E288" s="38">
        <v>120.49620804904748</v>
      </c>
      <c r="F288" s="38">
        <v>124.41949092014104</v>
      </c>
      <c r="G288" s="38">
        <v>115.4466248468914</v>
      </c>
      <c r="H288" s="38">
        <v>111.2888545758575</v>
      </c>
      <c r="I288" s="38">
        <v>135.13620133568631</v>
      </c>
      <c r="J288" s="38">
        <v>124.19251601325276</v>
      </c>
      <c r="K288" s="38">
        <v>110.11660039482729</v>
      </c>
      <c r="L288" s="38">
        <v>118.7716930240931</v>
      </c>
      <c r="M288" s="38">
        <v>106.11352800035368</v>
      </c>
      <c r="N288" s="39">
        <v>100.74158704516668</v>
      </c>
      <c r="O288" s="31"/>
      <c r="P288" s="31"/>
      <c r="Q288" s="31"/>
      <c r="R288" s="31"/>
      <c r="S288" s="31"/>
      <c r="T288" s="31"/>
      <c r="U288" s="31"/>
      <c r="V288" s="31"/>
    </row>
    <row r="289" spans="1:22" x14ac:dyDescent="0.2">
      <c r="A289" s="28" t="str">
        <f>IF(ISBLANK(A$22),"",A$22)</f>
        <v/>
      </c>
      <c r="C289" s="37" t="str">
        <f>IF(ISBLANK(C$22),"",C$22)</f>
        <v>12月</v>
      </c>
      <c r="D289" s="38">
        <v>0</v>
      </c>
      <c r="E289" s="38">
        <v>121.60874111994347</v>
      </c>
      <c r="F289" s="38">
        <v>125.91587612448691</v>
      </c>
      <c r="G289" s="38">
        <v>115.49431225873613</v>
      </c>
      <c r="H289" s="38">
        <v>111.58666218694927</v>
      </c>
      <c r="I289" s="38">
        <v>136.01457406599641</v>
      </c>
      <c r="J289" s="38">
        <v>126.51323839435247</v>
      </c>
      <c r="K289" s="38">
        <v>110.21359758076311</v>
      </c>
      <c r="L289" s="38">
        <v>118.91181661959898</v>
      </c>
      <c r="M289" s="38">
        <v>106.24154524173314</v>
      </c>
      <c r="N289" s="39">
        <v>100.74158704516668</v>
      </c>
      <c r="O289" s="31"/>
      <c r="P289" s="31"/>
      <c r="Q289" s="31"/>
      <c r="R289" s="31"/>
      <c r="S289" s="31"/>
      <c r="T289" s="31"/>
      <c r="U289" s="31"/>
      <c r="V289" s="31"/>
    </row>
    <row r="290" spans="1:22" x14ac:dyDescent="0.2">
      <c r="A290" s="28" t="str">
        <f>IF(ISBLANK(A$23),"",A$23)</f>
        <v>2022年</v>
      </c>
      <c r="C290" s="37" t="str">
        <f>IF(ISBLANK(C$23),"",C$23)</f>
        <v>1月</v>
      </c>
      <c r="D290" s="38">
        <v>0</v>
      </c>
      <c r="E290" s="38">
        <v>121.82492181707983</v>
      </c>
      <c r="F290" s="38">
        <v>126.1044898995427</v>
      </c>
      <c r="G290" s="38">
        <v>115.53409306105986</v>
      </c>
      <c r="H290" s="38">
        <v>111.28717402872702</v>
      </c>
      <c r="I290" s="38">
        <v>136.69419528993757</v>
      </c>
      <c r="J290" s="38">
        <v>126.606981028128</v>
      </c>
      <c r="K290" s="38">
        <v>110.50271052490581</v>
      </c>
      <c r="L290" s="38">
        <v>119.28369639426032</v>
      </c>
      <c r="M290" s="38">
        <v>106.41355768341259</v>
      </c>
      <c r="N290" s="39">
        <v>101.01881255060968</v>
      </c>
      <c r="O290" s="31"/>
      <c r="P290" s="31"/>
      <c r="Q290" s="31"/>
      <c r="R290" s="31"/>
      <c r="S290" s="31"/>
      <c r="T290" s="31"/>
      <c r="U290" s="31"/>
      <c r="V290" s="31"/>
    </row>
    <row r="291" spans="1:22" x14ac:dyDescent="0.2">
      <c r="A291" s="28" t="str">
        <f>IF(ISBLANK(A$24),"",A$24)</f>
        <v/>
      </c>
      <c r="C291" s="37" t="str">
        <f>IF(ISBLANK(C$24),"",C$24)</f>
        <v>2月</v>
      </c>
      <c r="D291" s="38">
        <v>0</v>
      </c>
      <c r="E291" s="38">
        <v>121.91759537756809</v>
      </c>
      <c r="F291" s="38">
        <v>126.23219220144196</v>
      </c>
      <c r="G291" s="38">
        <v>115.71743666555984</v>
      </c>
      <c r="H291" s="38">
        <v>111.76927691757422</v>
      </c>
      <c r="I291" s="38">
        <v>136.69419528993757</v>
      </c>
      <c r="J291" s="38">
        <v>126.71844051192147</v>
      </c>
      <c r="K291" s="38">
        <v>110.50271052490581</v>
      </c>
      <c r="L291" s="38">
        <v>119.28369639426033</v>
      </c>
      <c r="M291" s="38">
        <v>106.41355768341259</v>
      </c>
      <c r="N291" s="39">
        <v>101.01881255060967</v>
      </c>
      <c r="O291" s="31"/>
      <c r="P291" s="31"/>
      <c r="Q291" s="31"/>
      <c r="R291" s="31"/>
      <c r="S291" s="31"/>
      <c r="T291" s="31"/>
      <c r="U291" s="31"/>
      <c r="V291" s="31"/>
    </row>
    <row r="292" spans="1:22" x14ac:dyDescent="0.2">
      <c r="A292" s="28" t="str">
        <f>IF(ISBLANK(A$25),"",A$25)</f>
        <v/>
      </c>
      <c r="C292" s="37" t="str">
        <f>IF(ISBLANK(C$25),"",C$25)</f>
        <v>3月</v>
      </c>
      <c r="D292" s="38">
        <v>0</v>
      </c>
      <c r="E292" s="38">
        <v>122.97552548367908</v>
      </c>
      <c r="F292" s="38">
        <v>127.58857815649291</v>
      </c>
      <c r="G292" s="38">
        <v>116.0030108194097</v>
      </c>
      <c r="H292" s="38">
        <v>114.33674593943962</v>
      </c>
      <c r="I292" s="38">
        <v>138.6341262733593</v>
      </c>
      <c r="J292" s="38">
        <v>127.89908964656463</v>
      </c>
      <c r="K292" s="38">
        <v>110.77103286734294</v>
      </c>
      <c r="L292" s="38">
        <v>119.89826886892163</v>
      </c>
      <c r="M292" s="38">
        <v>106.41355768341259</v>
      </c>
      <c r="N292" s="39">
        <v>101.01881255060968</v>
      </c>
      <c r="O292" s="31"/>
      <c r="P292" s="31"/>
      <c r="Q292" s="31"/>
      <c r="R292" s="31"/>
      <c r="S292" s="31"/>
      <c r="T292" s="31"/>
      <c r="U292" s="31"/>
      <c r="V292" s="31"/>
    </row>
    <row r="293" spans="1:22" x14ac:dyDescent="0.2">
      <c r="A293" s="28" t="str">
        <f>IF(ISBLANK(A$26),"",A$26)</f>
        <v/>
      </c>
      <c r="C293" s="37" t="str">
        <f>IF(ISBLANK(C$26),"",C$26)</f>
        <v>4月</v>
      </c>
      <c r="D293" s="38">
        <v>0</v>
      </c>
      <c r="E293" s="38">
        <v>123.54082074339806</v>
      </c>
      <c r="F293" s="38">
        <v>128.0730737143204</v>
      </c>
      <c r="G293" s="38">
        <v>116.02178799204492</v>
      </c>
      <c r="H293" s="38">
        <v>114.33674593943962</v>
      </c>
      <c r="I293" s="38">
        <v>140.54493112887371</v>
      </c>
      <c r="J293" s="38">
        <v>127.96604867068955</v>
      </c>
      <c r="K293" s="38">
        <v>111.55009532962357</v>
      </c>
      <c r="L293" s="38">
        <v>121.63044571398937</v>
      </c>
      <c r="M293" s="38">
        <v>106.49502320065369</v>
      </c>
      <c r="N293" s="39">
        <v>101.01881255060968</v>
      </c>
      <c r="O293" s="31"/>
      <c r="P293" s="31"/>
      <c r="Q293" s="31"/>
      <c r="R293" s="31"/>
      <c r="S293" s="31"/>
      <c r="T293" s="31"/>
      <c r="U293" s="31"/>
      <c r="V293" s="31"/>
    </row>
    <row r="294" spans="1:22" x14ac:dyDescent="0.2">
      <c r="A294" s="28" t="str">
        <f>IF(ISBLANK(A$27),"",A$27)</f>
        <v/>
      </c>
      <c r="C294" s="37" t="str">
        <f>IF(ISBLANK(C$27),"",C$27)</f>
        <v>5月</v>
      </c>
      <c r="D294" s="38">
        <v>0</v>
      </c>
      <c r="E294" s="38">
        <v>123.97942741550088</v>
      </c>
      <c r="F294" s="38">
        <v>128.61941162951516</v>
      </c>
      <c r="G294" s="38">
        <v>116.11945457090701</v>
      </c>
      <c r="H294" s="38">
        <v>113.93864582664217</v>
      </c>
      <c r="I294" s="38">
        <v>142.66804763500696</v>
      </c>
      <c r="J294" s="38">
        <v>128.09996671894163</v>
      </c>
      <c r="K294" s="38">
        <v>111.70368354342588</v>
      </c>
      <c r="L294" s="38">
        <v>122.06104334778584</v>
      </c>
      <c r="M294" s="38">
        <v>105.97711619611279</v>
      </c>
      <c r="N294" s="39">
        <v>101.40844466188375</v>
      </c>
      <c r="O294" s="31"/>
      <c r="P294" s="31"/>
      <c r="Q294" s="31"/>
      <c r="R294" s="31"/>
      <c r="S294" s="31"/>
      <c r="T294" s="31"/>
      <c r="U294" s="31"/>
      <c r="V294" s="31"/>
    </row>
    <row r="295" spans="1:22" x14ac:dyDescent="0.2">
      <c r="A295" s="28" t="str">
        <f>IF(ISBLANK(A$28),"",A$28)</f>
        <v/>
      </c>
      <c r="C295" s="37" t="str">
        <f>IF(ISBLANK(C$28),"",C$28)</f>
        <v>6月</v>
      </c>
      <c r="D295" s="38">
        <v>0</v>
      </c>
      <c r="E295" s="41">
        <v>125.85494658699901</v>
      </c>
      <c r="F295" s="41">
        <v>130.99931512396793</v>
      </c>
      <c r="G295" s="41">
        <v>116.28145934702611</v>
      </c>
      <c r="H295" s="38">
        <v>114.22936987727486</v>
      </c>
      <c r="I295" s="38">
        <v>144.7488695354146</v>
      </c>
      <c r="J295" s="38">
        <v>131.50470052797706</v>
      </c>
      <c r="K295" s="38">
        <v>112.24478163155476</v>
      </c>
      <c r="L295" s="38">
        <v>121.63044571398937</v>
      </c>
      <c r="M295" s="38">
        <v>108.51473777393639</v>
      </c>
      <c r="N295" s="39">
        <v>101.47568901156416</v>
      </c>
      <c r="O295" s="31"/>
      <c r="P295" s="31"/>
      <c r="Q295" s="31"/>
      <c r="R295" s="31"/>
      <c r="S295" s="31"/>
      <c r="T295" s="31"/>
      <c r="U295" s="31"/>
      <c r="V295" s="31"/>
    </row>
    <row r="296" spans="1:22" x14ac:dyDescent="0.2">
      <c r="A296" s="43" t="str">
        <f>IF(ISBLANK(A$29),"",A$29)</f>
        <v/>
      </c>
      <c r="B296" s="44"/>
      <c r="C296" s="45">
        <f>IF(ISBLANK(C$29),"",C$29)</f>
        <v>44743</v>
      </c>
      <c r="D296" s="46">
        <v>0</v>
      </c>
      <c r="E296" s="47">
        <v>125.89693262691856</v>
      </c>
      <c r="F296" s="47">
        <v>131.13941964240678</v>
      </c>
      <c r="G296" s="47">
        <v>116.29386810614849</v>
      </c>
      <c r="H296" s="46">
        <v>114.34989559950348</v>
      </c>
      <c r="I296" s="46">
        <v>144.53655788480953</v>
      </c>
      <c r="J296" s="46">
        <v>131.83167359362372</v>
      </c>
      <c r="K296" s="46">
        <v>112.02718116086018</v>
      </c>
      <c r="L296" s="46">
        <v>120.76925044637909</v>
      </c>
      <c r="M296" s="46">
        <v>109.01596961227034</v>
      </c>
      <c r="N296" s="49">
        <v>101.53969717368768</v>
      </c>
    </row>
    <row r="297" spans="1:22" x14ac:dyDescent="0.2">
      <c r="A297" s="6">
        <v>36</v>
      </c>
      <c r="B297" s="7" t="s">
        <v>1</v>
      </c>
      <c r="C297" s="8"/>
      <c r="D297" s="9"/>
      <c r="E297" s="8" t="s">
        <v>68</v>
      </c>
      <c r="F297" s="8"/>
      <c r="G297" s="8"/>
      <c r="H297" s="8"/>
      <c r="I297" s="8"/>
      <c r="J297" s="8"/>
      <c r="K297" s="6" t="s">
        <v>3</v>
      </c>
      <c r="L297" s="10">
        <v>40269</v>
      </c>
      <c r="M297" s="11" t="s">
        <v>4</v>
      </c>
      <c r="N297" s="12" t="s">
        <v>69</v>
      </c>
    </row>
    <row r="298" spans="1:22" x14ac:dyDescent="0.2">
      <c r="A298" s="13" t="str">
        <f>IF(ISBLANK(A$11),"",A$11)</f>
        <v>2017年</v>
      </c>
      <c r="B298" s="14"/>
      <c r="C298" s="34" t="str">
        <f>IF(ISBLANK(C$11),"",C$11)</f>
        <v>平均</v>
      </c>
      <c r="D298" s="35">
        <v>0</v>
      </c>
      <c r="E298" s="35">
        <v>118.37607997880001</v>
      </c>
      <c r="F298" s="35">
        <v>119.8672226261</v>
      </c>
      <c r="G298" s="35">
        <v>122.4646150172</v>
      </c>
      <c r="H298" s="35">
        <v>100.59031456619999</v>
      </c>
      <c r="I298" s="35">
        <v>137.20960797750001</v>
      </c>
      <c r="J298" s="35">
        <v>108.5788394333</v>
      </c>
      <c r="K298" s="35">
        <v>107.3155168401</v>
      </c>
      <c r="L298" s="35">
        <v>110.33371822239999</v>
      </c>
      <c r="M298" s="35">
        <v>103.05010052270001</v>
      </c>
      <c r="N298" s="36">
        <v>102.1188628904</v>
      </c>
    </row>
    <row r="299" spans="1:22" x14ac:dyDescent="0.2">
      <c r="A299" s="28" t="str">
        <f>IF(ISBLANK(A$12),"",A$12)</f>
        <v>2018年</v>
      </c>
      <c r="C299" s="37" t="str">
        <f>IF(ISBLANK(C$12),"",C$12)</f>
        <v>平均</v>
      </c>
      <c r="D299" s="38">
        <v>0</v>
      </c>
      <c r="E299" s="38">
        <v>121.91795112200001</v>
      </c>
      <c r="F299" s="38">
        <v>123.7066962307</v>
      </c>
      <c r="G299" s="38">
        <v>123.21571933440001</v>
      </c>
      <c r="H299" s="38">
        <v>102.8525067591</v>
      </c>
      <c r="I299" s="38">
        <v>143.231282755</v>
      </c>
      <c r="J299" s="38">
        <v>112.1564336918</v>
      </c>
      <c r="K299" s="38">
        <v>108.6499192209</v>
      </c>
      <c r="L299" s="38">
        <v>112.0997415269</v>
      </c>
      <c r="M299" s="38">
        <v>103.7373664639</v>
      </c>
      <c r="N299" s="39">
        <v>102.8802842608</v>
      </c>
    </row>
    <row r="300" spans="1:22" x14ac:dyDescent="0.2">
      <c r="A300" s="28" t="str">
        <f>IF(ISBLANK(A$13),"",A$13)</f>
        <v>2019年</v>
      </c>
      <c r="C300" s="37" t="str">
        <f>IF(ISBLANK(C$13),"",C$13)</f>
        <v>平均</v>
      </c>
      <c r="D300" s="38">
        <v>0</v>
      </c>
      <c r="E300" s="38">
        <v>123.8004217424</v>
      </c>
      <c r="F300" s="38">
        <v>125.6229315571</v>
      </c>
      <c r="G300" s="38">
        <v>123.6448230683</v>
      </c>
      <c r="H300" s="38">
        <v>103.2245550607</v>
      </c>
      <c r="I300" s="38">
        <v>146.13481303219999</v>
      </c>
      <c r="J300" s="38">
        <v>114.5546574749</v>
      </c>
      <c r="K300" s="38">
        <v>110.28193985119999</v>
      </c>
      <c r="L300" s="38">
        <v>113.73593375279999</v>
      </c>
      <c r="M300" s="38">
        <v>105.51543594349999</v>
      </c>
      <c r="N300" s="39">
        <v>103.80923430369999</v>
      </c>
    </row>
    <row r="301" spans="1:22" x14ac:dyDescent="0.2">
      <c r="A301" s="28" t="str">
        <f>IF(ISBLANK(A$14),"",A$14)</f>
        <v>2020年</v>
      </c>
      <c r="C301" s="37" t="str">
        <f>IF(ISBLANK(C$14),"",C$14)</f>
        <v>平均</v>
      </c>
      <c r="D301" s="38">
        <v>0</v>
      </c>
      <c r="E301" s="38">
        <v>123.97678999990001</v>
      </c>
      <c r="F301" s="38">
        <v>125.6378687494</v>
      </c>
      <c r="G301" s="38">
        <v>123.6305428962</v>
      </c>
      <c r="H301" s="38">
        <v>103.14987475</v>
      </c>
      <c r="I301" s="38">
        <v>142.84748473479999</v>
      </c>
      <c r="J301" s="38">
        <v>118.99691926609999</v>
      </c>
      <c r="K301" s="38">
        <v>111.6557243932</v>
      </c>
      <c r="L301" s="38">
        <v>114.6151336424</v>
      </c>
      <c r="M301" s="38">
        <v>107.74912991799999</v>
      </c>
      <c r="N301" s="39">
        <v>105.29746131730001</v>
      </c>
    </row>
    <row r="302" spans="1:22" x14ac:dyDescent="0.2">
      <c r="A302" s="28" t="str">
        <f>IF(ISBLANK(A$15),"",A$15)</f>
        <v>2021年</v>
      </c>
      <c r="C302" s="37" t="str">
        <f>IF(ISBLANK(C$15),"",C$15)</f>
        <v>平均</v>
      </c>
      <c r="D302" s="38">
        <v>0</v>
      </c>
      <c r="E302" s="38">
        <v>126.8841139363</v>
      </c>
      <c r="F302" s="38">
        <v>128.7330062346</v>
      </c>
      <c r="G302" s="38">
        <v>123.8953832034</v>
      </c>
      <c r="H302" s="38">
        <v>103.839677701</v>
      </c>
      <c r="I302" s="38">
        <v>148.16521102350001</v>
      </c>
      <c r="J302" s="38">
        <v>122.1999399851</v>
      </c>
      <c r="K302" s="38">
        <v>113.16993975059999</v>
      </c>
      <c r="L302" s="38">
        <v>116.63826473109999</v>
      </c>
      <c r="M302" s="38">
        <v>108.8612160648</v>
      </c>
      <c r="N302" s="39">
        <v>104.4832192906</v>
      </c>
    </row>
    <row r="303" spans="1:22" x14ac:dyDescent="0.2">
      <c r="A303" s="28" t="str">
        <f>IF(ISBLANK(A$16),"",A$16)</f>
        <v/>
      </c>
      <c r="C303" s="40" t="str">
        <f>IF(ISBLANK(C$16),"",C$16)</f>
        <v/>
      </c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9"/>
    </row>
    <row r="304" spans="1:22" x14ac:dyDescent="0.2">
      <c r="A304" s="28" t="str">
        <f>IF(ISBLANK(A$17),"",A$17)</f>
        <v>2021年</v>
      </c>
      <c r="C304" s="37" t="str">
        <f>IF(ISBLANK(C$17),"",C$17)</f>
        <v>7月</v>
      </c>
      <c r="D304" s="38">
        <v>0</v>
      </c>
      <c r="E304" s="38">
        <v>126.82800106088197</v>
      </c>
      <c r="F304" s="38">
        <v>128.66100799445195</v>
      </c>
      <c r="G304" s="38">
        <v>124.00037403018455</v>
      </c>
      <c r="H304" s="38">
        <v>103.3487030985069</v>
      </c>
      <c r="I304" s="38">
        <v>148.55486727980355</v>
      </c>
      <c r="J304" s="38">
        <v>121.71001990609008</v>
      </c>
      <c r="K304" s="38">
        <v>113.23165670177534</v>
      </c>
      <c r="L304" s="38">
        <v>116.98020347225955</v>
      </c>
      <c r="M304" s="38">
        <v>108.37059461153245</v>
      </c>
      <c r="N304" s="39">
        <v>104.77838771065551</v>
      </c>
    </row>
    <row r="305" spans="1:14" x14ac:dyDescent="0.2">
      <c r="A305" s="28" t="str">
        <f>IF(ISBLANK(A$18),"",A$18)</f>
        <v/>
      </c>
      <c r="C305" s="37" t="str">
        <f>IF(ISBLANK(C$18),"",C$18)</f>
        <v>8月</v>
      </c>
      <c r="D305" s="38">
        <v>0</v>
      </c>
      <c r="E305" s="38">
        <v>127.16410900263651</v>
      </c>
      <c r="F305" s="38">
        <v>129.02258388035273</v>
      </c>
      <c r="G305" s="38">
        <v>124.00859805737855</v>
      </c>
      <c r="H305" s="38">
        <v>103.34870309850692</v>
      </c>
      <c r="I305" s="38">
        <v>149.40648968959442</v>
      </c>
      <c r="J305" s="38">
        <v>121.84583837490899</v>
      </c>
      <c r="K305" s="38">
        <v>113.37885595344849</v>
      </c>
      <c r="L305" s="38">
        <v>116.98020347225955</v>
      </c>
      <c r="M305" s="38">
        <v>108.80956115479859</v>
      </c>
      <c r="N305" s="39">
        <v>104.79550721529961</v>
      </c>
    </row>
    <row r="306" spans="1:14" x14ac:dyDescent="0.2">
      <c r="A306" s="28" t="str">
        <f>IF(ISBLANK(A$19),"",A$19)</f>
        <v/>
      </c>
      <c r="C306" s="37" t="str">
        <f>IF(ISBLANK(C$19),"",C$19)</f>
        <v>9月</v>
      </c>
      <c r="D306" s="38">
        <v>0</v>
      </c>
      <c r="E306" s="38">
        <v>127.52770024858678</v>
      </c>
      <c r="F306" s="38">
        <v>129.44100584158073</v>
      </c>
      <c r="G306" s="38">
        <v>124.05977783867306</v>
      </c>
      <c r="H306" s="38">
        <v>103.34056485952594</v>
      </c>
      <c r="I306" s="38">
        <v>149.89239560047838</v>
      </c>
      <c r="J306" s="38">
        <v>122.64592365583407</v>
      </c>
      <c r="K306" s="38">
        <v>113.33573990728851</v>
      </c>
      <c r="L306" s="38">
        <v>116.98020347225957</v>
      </c>
      <c r="M306" s="38">
        <v>108.80956115479859</v>
      </c>
      <c r="N306" s="39">
        <v>104.20162228196642</v>
      </c>
    </row>
    <row r="307" spans="1:14" x14ac:dyDescent="0.2">
      <c r="A307" s="28" t="str">
        <f>IF(ISBLANK(A$20),"",A$20)</f>
        <v/>
      </c>
      <c r="C307" s="37" t="str">
        <f>IF(ISBLANK(C$20),"",C$20)</f>
        <v>10月</v>
      </c>
      <c r="D307" s="38">
        <v>0</v>
      </c>
      <c r="E307" s="38">
        <v>127.72511088929559</v>
      </c>
      <c r="F307" s="38">
        <v>129.65080527645964</v>
      </c>
      <c r="G307" s="38">
        <v>124.1400769907942</v>
      </c>
      <c r="H307" s="38">
        <v>103.36450085653691</v>
      </c>
      <c r="I307" s="38">
        <v>150.39457870406159</v>
      </c>
      <c r="J307" s="38">
        <v>122.65997629597518</v>
      </c>
      <c r="K307" s="38">
        <v>113.44125656295772</v>
      </c>
      <c r="L307" s="38">
        <v>116.98020347225957</v>
      </c>
      <c r="M307" s="38">
        <v>109.1225825825922</v>
      </c>
      <c r="N307" s="39">
        <v>104.22141609639949</v>
      </c>
    </row>
    <row r="308" spans="1:14" x14ac:dyDescent="0.2">
      <c r="A308" s="28" t="str">
        <f>IF(ISBLANK(A$21),"",A$21)</f>
        <v/>
      </c>
      <c r="C308" s="37" t="str">
        <f>IF(ISBLANK(C$21),"",C$21)</f>
        <v>11月</v>
      </c>
      <c r="D308" s="38">
        <v>0</v>
      </c>
      <c r="E308" s="38">
        <v>128.99197867401182</v>
      </c>
      <c r="F308" s="38">
        <v>130.94704439866803</v>
      </c>
      <c r="G308" s="38">
        <v>124.34268126004807</v>
      </c>
      <c r="H308" s="38">
        <v>106.4868758385193</v>
      </c>
      <c r="I308" s="38">
        <v>152.14766383455054</v>
      </c>
      <c r="J308" s="38">
        <v>122.68619862885353</v>
      </c>
      <c r="K308" s="38">
        <v>114.49026220459224</v>
      </c>
      <c r="L308" s="38">
        <v>117.54708184788777</v>
      </c>
      <c r="M308" s="38">
        <v>111.24123081443544</v>
      </c>
      <c r="N308" s="39">
        <v>104.32223095708031</v>
      </c>
    </row>
    <row r="309" spans="1:14" x14ac:dyDescent="0.2">
      <c r="A309" s="28" t="str">
        <f>IF(ISBLANK(A$22),"",A$22)</f>
        <v/>
      </c>
      <c r="C309" s="37" t="str">
        <f>IF(ISBLANK(C$22),"",C$22)</f>
        <v>12月</v>
      </c>
      <c r="D309" s="38">
        <v>0</v>
      </c>
      <c r="E309" s="38">
        <v>130.558745693009</v>
      </c>
      <c r="F309" s="38">
        <v>132.71266524871064</v>
      </c>
      <c r="G309" s="38">
        <v>124.37663589447078</v>
      </c>
      <c r="H309" s="38">
        <v>106.65179607944603</v>
      </c>
      <c r="I309" s="38">
        <v>153.06977516151659</v>
      </c>
      <c r="J309" s="38">
        <v>127.50828261767546</v>
      </c>
      <c r="K309" s="38">
        <v>114.58202925795624</v>
      </c>
      <c r="L309" s="38">
        <v>117.64419321679689</v>
      </c>
      <c r="M309" s="38">
        <v>111.34347291969841</v>
      </c>
      <c r="N309" s="39">
        <v>104.32223095708029</v>
      </c>
    </row>
    <row r="310" spans="1:14" x14ac:dyDescent="0.2">
      <c r="A310" s="28" t="str">
        <f>IF(ISBLANK(A$23),"",A$23)</f>
        <v>2022年</v>
      </c>
      <c r="C310" s="37" t="str">
        <f>IF(ISBLANK(C$23),"",C$23)</f>
        <v>1月</v>
      </c>
      <c r="D310" s="38">
        <v>0</v>
      </c>
      <c r="E310" s="38">
        <v>130.76084368255675</v>
      </c>
      <c r="F310" s="38">
        <v>132.92069266583988</v>
      </c>
      <c r="G310" s="38">
        <v>124.39869630493571</v>
      </c>
      <c r="H310" s="38">
        <v>106.61254104435079</v>
      </c>
      <c r="I310" s="38">
        <v>153.61736229492394</v>
      </c>
      <c r="J310" s="38">
        <v>127.52795631387291</v>
      </c>
      <c r="K310" s="38">
        <v>114.74014566850698</v>
      </c>
      <c r="L310" s="38">
        <v>117.80953951121725</v>
      </c>
      <c r="M310" s="38">
        <v>111.4238062530319</v>
      </c>
      <c r="N310" s="39">
        <v>104.77734206819218</v>
      </c>
    </row>
    <row r="311" spans="1:14" x14ac:dyDescent="0.2">
      <c r="A311" s="28" t="str">
        <f>IF(ISBLANK(A$24),"",A$24)</f>
        <v/>
      </c>
      <c r="C311" s="37" t="str">
        <f>IF(ISBLANK(C$24),"",C$24)</f>
        <v>2月</v>
      </c>
      <c r="D311" s="38">
        <v>0</v>
      </c>
      <c r="E311" s="38">
        <v>130.79512816385284</v>
      </c>
      <c r="F311" s="38">
        <v>132.95959924924443</v>
      </c>
      <c r="G311" s="38">
        <v>124.57842598449443</v>
      </c>
      <c r="H311" s="38">
        <v>106.675732076457</v>
      </c>
      <c r="I311" s="38">
        <v>153.61736229492394</v>
      </c>
      <c r="J311" s="38">
        <v>127.53076684190094</v>
      </c>
      <c r="K311" s="38">
        <v>114.74014566850698</v>
      </c>
      <c r="L311" s="38">
        <v>117.80953951121725</v>
      </c>
      <c r="M311" s="38">
        <v>111.42380625303187</v>
      </c>
      <c r="N311" s="39">
        <v>104.77734206819218</v>
      </c>
    </row>
    <row r="312" spans="1:14" x14ac:dyDescent="0.2">
      <c r="A312" s="28" t="str">
        <f>IF(ISBLANK(A$25),"",A$25)</f>
        <v/>
      </c>
      <c r="C312" s="37" t="str">
        <f>IF(ISBLANK(C$25),"",C$25)</f>
        <v>3月</v>
      </c>
      <c r="D312" s="38">
        <v>0</v>
      </c>
      <c r="E312" s="38">
        <v>132.18576797288523</v>
      </c>
      <c r="F312" s="38">
        <v>134.49896613035929</v>
      </c>
      <c r="G312" s="38">
        <v>124.83622114638518</v>
      </c>
      <c r="H312" s="38">
        <v>109.43888996139076</v>
      </c>
      <c r="I312" s="38">
        <v>155.75176176512201</v>
      </c>
      <c r="J312" s="38">
        <v>128.1154725053548</v>
      </c>
      <c r="K312" s="38">
        <v>115.02760116845648</v>
      </c>
      <c r="L312" s="38">
        <v>118.2927392085605</v>
      </c>
      <c r="M312" s="38">
        <v>111.42380625303188</v>
      </c>
      <c r="N312" s="39">
        <v>104.77734206819218</v>
      </c>
    </row>
    <row r="313" spans="1:14" x14ac:dyDescent="0.2">
      <c r="A313" s="28" t="str">
        <f>IF(ISBLANK(A$26),"",A$26)</f>
        <v/>
      </c>
      <c r="C313" s="37" t="str">
        <f>IF(ISBLANK(C$26),"",C$26)</f>
        <v>4月</v>
      </c>
      <c r="D313" s="38">
        <v>0</v>
      </c>
      <c r="E313" s="38">
        <v>133.16080502814546</v>
      </c>
      <c r="F313" s="38">
        <v>135.52035538485433</v>
      </c>
      <c r="G313" s="38">
        <v>124.86900133052181</v>
      </c>
      <c r="H313" s="38">
        <v>109.43888996139076</v>
      </c>
      <c r="I313" s="38">
        <v>158.43420225707993</v>
      </c>
      <c r="J313" s="38">
        <v>128.12952514549568</v>
      </c>
      <c r="K313" s="38">
        <v>115.65882039572219</v>
      </c>
      <c r="L313" s="38">
        <v>119.06290484307789</v>
      </c>
      <c r="M313" s="38">
        <v>111.94425043736661</v>
      </c>
      <c r="N313" s="39">
        <v>104.77734206819218</v>
      </c>
    </row>
    <row r="314" spans="1:14" x14ac:dyDescent="0.2">
      <c r="A314" s="28" t="str">
        <f>IF(ISBLANK(A$27),"",A$27)</f>
        <v/>
      </c>
      <c r="C314" s="37" t="str">
        <f>IF(ISBLANK(C$27),"",C$27)</f>
        <v>5月</v>
      </c>
      <c r="D314" s="38">
        <v>0</v>
      </c>
      <c r="E314" s="38">
        <v>134.04231092909657</v>
      </c>
      <c r="F314" s="38">
        <v>136.52141082284965</v>
      </c>
      <c r="G314" s="38">
        <v>124.94063890142979</v>
      </c>
      <c r="H314" s="38">
        <v>109.38670948790775</v>
      </c>
      <c r="I314" s="38">
        <v>161.06367900366774</v>
      </c>
      <c r="J314" s="38">
        <v>128.15763042577743</v>
      </c>
      <c r="K314" s="38">
        <v>115.65356659933893</v>
      </c>
      <c r="L314" s="38">
        <v>119.25435844714129</v>
      </c>
      <c r="M314" s="38">
        <v>111.44675334083765</v>
      </c>
      <c r="N314" s="39">
        <v>105.41464563782461</v>
      </c>
    </row>
    <row r="315" spans="1:14" x14ac:dyDescent="0.2">
      <c r="A315" s="28" t="str">
        <f>IF(ISBLANK(A$28),"",A$28)</f>
        <v/>
      </c>
      <c r="C315" s="37" t="str">
        <f>IF(ISBLANK(C$28),"",C$28)</f>
        <v>6月</v>
      </c>
      <c r="D315" s="38">
        <v>0</v>
      </c>
      <c r="E315" s="42">
        <v>135.65022489877043</v>
      </c>
      <c r="F315" s="42">
        <v>138.20091610244273</v>
      </c>
      <c r="G315" s="42">
        <v>125.08792642542242</v>
      </c>
      <c r="H315" s="38">
        <v>109.38670948790775</v>
      </c>
      <c r="I315" s="38">
        <v>163.29427835272406</v>
      </c>
      <c r="J315" s="38">
        <v>131.00728657313272</v>
      </c>
      <c r="K315" s="38">
        <v>116.73045142506666</v>
      </c>
      <c r="L315" s="38">
        <v>119.06290484307789</v>
      </c>
      <c r="M315" s="38">
        <v>114.98983791147998</v>
      </c>
      <c r="N315" s="39">
        <v>105.58964501863002</v>
      </c>
    </row>
    <row r="316" spans="1:14" x14ac:dyDescent="0.2">
      <c r="A316" s="43" t="str">
        <f>IF(ISBLANK(A$29),"",A$29)</f>
        <v/>
      </c>
      <c r="B316" s="44"/>
      <c r="C316" s="45">
        <f>IF(ISBLANK(C$29),"",C$29)</f>
        <v>44743</v>
      </c>
      <c r="D316" s="46">
        <v>0</v>
      </c>
      <c r="E316" s="48">
        <v>135.61537087462622</v>
      </c>
      <c r="F316" s="48">
        <v>138.17069173777693</v>
      </c>
      <c r="G316" s="48">
        <v>125.10192354979232</v>
      </c>
      <c r="H316" s="46">
        <v>109.40250724593317</v>
      </c>
      <c r="I316" s="46">
        <v>163.17445018494854</v>
      </c>
      <c r="J316" s="46">
        <v>131.04206902385593</v>
      </c>
      <c r="K316" s="46">
        <v>116.66125686277091</v>
      </c>
      <c r="L316" s="46">
        <v>118.67999763495109</v>
      </c>
      <c r="M316" s="46">
        <v>115.44547011915418</v>
      </c>
      <c r="N316" s="49">
        <v>105.68743051129121</v>
      </c>
    </row>
    <row r="317" spans="1:14" x14ac:dyDescent="0.2">
      <c r="A317" s="6">
        <v>37</v>
      </c>
      <c r="B317" s="7" t="s">
        <v>1</v>
      </c>
      <c r="C317" s="8"/>
      <c r="D317" s="9"/>
      <c r="E317" s="8" t="s">
        <v>70</v>
      </c>
      <c r="F317" s="8"/>
      <c r="G317" s="8"/>
      <c r="H317" s="8"/>
      <c r="I317" s="8"/>
      <c r="J317" s="8"/>
      <c r="K317" s="6" t="s">
        <v>3</v>
      </c>
      <c r="L317" s="10">
        <v>39539</v>
      </c>
      <c r="M317" s="11" t="s">
        <v>4</v>
      </c>
      <c r="N317" s="12" t="s">
        <v>71</v>
      </c>
    </row>
    <row r="318" spans="1:14" x14ac:dyDescent="0.2">
      <c r="A318" s="13" t="str">
        <f>IF(ISBLANK(A$11),"",A$11)</f>
        <v>2017年</v>
      </c>
      <c r="B318" s="14"/>
      <c r="C318" s="34" t="str">
        <f>IF(ISBLANK(C$11),"",C$11)</f>
        <v>平均</v>
      </c>
      <c r="D318" s="35">
        <v>0</v>
      </c>
      <c r="E318" s="35">
        <v>110.25748423669999</v>
      </c>
      <c r="F318" s="35">
        <v>112.0678902312</v>
      </c>
      <c r="G318" s="35">
        <v>117.46538272639999</v>
      </c>
      <c r="H318" s="35">
        <v>104.9995618459</v>
      </c>
      <c r="I318" s="35">
        <v>112.8709134761</v>
      </c>
      <c r="J318" s="35">
        <v>109.95470262809999</v>
      </c>
      <c r="K318" s="35">
        <v>105.1763561832</v>
      </c>
      <c r="L318" s="35">
        <v>108.10608059240001</v>
      </c>
      <c r="M318" s="35">
        <v>102.51422548559999</v>
      </c>
      <c r="N318" s="36">
        <v>102.8884576359</v>
      </c>
    </row>
    <row r="319" spans="1:14" x14ac:dyDescent="0.2">
      <c r="A319" s="28" t="str">
        <f>IF(ISBLANK(A$12),"",A$12)</f>
        <v>2018年</v>
      </c>
      <c r="C319" s="37" t="str">
        <f>IF(ISBLANK(C$12),"",C$12)</f>
        <v>平均</v>
      </c>
      <c r="D319" s="38">
        <v>0</v>
      </c>
      <c r="E319" s="38">
        <v>112.76971160470001</v>
      </c>
      <c r="F319" s="38">
        <v>115.05877626900001</v>
      </c>
      <c r="G319" s="38">
        <v>118.34788323790001</v>
      </c>
      <c r="H319" s="38">
        <v>107.9170257939</v>
      </c>
      <c r="I319" s="38">
        <v>117.49531749889999</v>
      </c>
      <c r="J319" s="38">
        <v>111.6619353665</v>
      </c>
      <c r="K319" s="38">
        <v>106.3451688677</v>
      </c>
      <c r="L319" s="38">
        <v>109.9899065387</v>
      </c>
      <c r="M319" s="38">
        <v>103.1423122655</v>
      </c>
      <c r="N319" s="39">
        <v>103.3978305645</v>
      </c>
    </row>
    <row r="320" spans="1:14" x14ac:dyDescent="0.2">
      <c r="A320" s="28" t="str">
        <f>IF(ISBLANK(A$13),"",A$13)</f>
        <v>2019年</v>
      </c>
      <c r="C320" s="37" t="str">
        <f>IF(ISBLANK(C$13),"",C$13)</f>
        <v>平均</v>
      </c>
      <c r="D320" s="38">
        <v>0</v>
      </c>
      <c r="E320" s="38">
        <v>115.2508285933</v>
      </c>
      <c r="F320" s="38">
        <v>117.9342268378</v>
      </c>
      <c r="G320" s="38">
        <v>118.95132157480001</v>
      </c>
      <c r="H320" s="38">
        <v>108.2361050908</v>
      </c>
      <c r="I320" s="38">
        <v>120.8107232397</v>
      </c>
      <c r="J320" s="38">
        <v>115.2470659029</v>
      </c>
      <c r="K320" s="38">
        <v>107.71953995379999</v>
      </c>
      <c r="L320" s="38">
        <v>111.7139531018</v>
      </c>
      <c r="M320" s="38">
        <v>104.7340952186</v>
      </c>
      <c r="N320" s="39">
        <v>104.1825805033</v>
      </c>
    </row>
    <row r="321" spans="1:14" x14ac:dyDescent="0.2">
      <c r="A321" s="28" t="str">
        <f>IF(ISBLANK(A$14),"",A$14)</f>
        <v>2020年</v>
      </c>
      <c r="C321" s="37" t="str">
        <f>IF(ISBLANK(C$14),"",C$14)</f>
        <v>平均</v>
      </c>
      <c r="D321" s="38">
        <v>0</v>
      </c>
      <c r="E321" s="38">
        <v>115.4963953443</v>
      </c>
      <c r="F321" s="38">
        <v>117.75948869440001</v>
      </c>
      <c r="G321" s="38">
        <v>118.9988940379</v>
      </c>
      <c r="H321" s="38">
        <v>107.73395234429999</v>
      </c>
      <c r="I321" s="38">
        <v>118.2376466851</v>
      </c>
      <c r="J321" s="38">
        <v>118.157619434</v>
      </c>
      <c r="K321" s="38">
        <v>109.14474430849999</v>
      </c>
      <c r="L321" s="38">
        <v>112.3538572799</v>
      </c>
      <c r="M321" s="38">
        <v>107.3293466552</v>
      </c>
      <c r="N321" s="39">
        <v>106.147140517</v>
      </c>
    </row>
    <row r="322" spans="1:14" x14ac:dyDescent="0.2">
      <c r="A322" s="28" t="str">
        <f>IF(ISBLANK(A$15),"",A$15)</f>
        <v>2021年</v>
      </c>
      <c r="C322" s="37" t="str">
        <f>IF(ISBLANK(C$15),"",C$15)</f>
        <v>平均</v>
      </c>
      <c r="D322" s="38">
        <v>0</v>
      </c>
      <c r="E322" s="38">
        <v>117.5831536112</v>
      </c>
      <c r="F322" s="38">
        <v>119.8993252043</v>
      </c>
      <c r="G322" s="38">
        <v>119.2301994196</v>
      </c>
      <c r="H322" s="38">
        <v>109.1857366503</v>
      </c>
      <c r="I322" s="38">
        <v>122.09115441</v>
      </c>
      <c r="J322" s="38">
        <v>118.9230594257</v>
      </c>
      <c r="K322" s="38">
        <v>111.08253193020001</v>
      </c>
      <c r="L322" s="38">
        <v>117.0630977456</v>
      </c>
      <c r="M322" s="38">
        <v>108.3902201633</v>
      </c>
      <c r="N322" s="39">
        <v>104.9695284844</v>
      </c>
    </row>
    <row r="323" spans="1:14" x14ac:dyDescent="0.2">
      <c r="A323" s="28" t="str">
        <f>IF(ISBLANK(A$16),"",A$16)</f>
        <v/>
      </c>
      <c r="C323" s="40" t="str">
        <f>IF(ISBLANK(C$16),"",C$16)</f>
        <v/>
      </c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9"/>
    </row>
    <row r="324" spans="1:14" x14ac:dyDescent="0.2">
      <c r="A324" s="28" t="str">
        <f>IF(ISBLANK(A$17),"",A$17)</f>
        <v>2021年</v>
      </c>
      <c r="C324" s="37" t="str">
        <f>IF(ISBLANK(C$17),"",C$17)</f>
        <v>7月</v>
      </c>
      <c r="D324" s="38">
        <v>0</v>
      </c>
      <c r="E324" s="38">
        <v>117.76677741100515</v>
      </c>
      <c r="F324" s="38">
        <v>120.01437993338963</v>
      </c>
      <c r="G324" s="38">
        <v>119.35499417359958</v>
      </c>
      <c r="H324" s="38">
        <v>109.07088038310171</v>
      </c>
      <c r="I324" s="38">
        <v>122.41377612331192</v>
      </c>
      <c r="J324" s="38">
        <v>118.79855553419185</v>
      </c>
      <c r="K324" s="38">
        <v>111.45860329698127</v>
      </c>
      <c r="L324" s="38">
        <v>117.72563640786656</v>
      </c>
      <c r="M324" s="38">
        <v>108.12742815632357</v>
      </c>
      <c r="N324" s="39">
        <v>105.32420761581287</v>
      </c>
    </row>
    <row r="325" spans="1:14" x14ac:dyDescent="0.2">
      <c r="A325" s="28" t="str">
        <f>IF(ISBLANK(A$18),"",A$18)</f>
        <v/>
      </c>
      <c r="C325" s="37" t="str">
        <f>IF(ISBLANK(C$18),"",C$18)</f>
        <v>8月</v>
      </c>
      <c r="D325" s="38">
        <v>0</v>
      </c>
      <c r="E325" s="38">
        <v>118.06855553357023</v>
      </c>
      <c r="F325" s="38">
        <v>120.38962507224851</v>
      </c>
      <c r="G325" s="38">
        <v>119.36461119666707</v>
      </c>
      <c r="H325" s="38">
        <v>109.07088038310171</v>
      </c>
      <c r="I325" s="38">
        <v>123.16644637499084</v>
      </c>
      <c r="J325" s="38">
        <v>118.8831899735727</v>
      </c>
      <c r="K325" s="38">
        <v>111.55418716330954</v>
      </c>
      <c r="L325" s="38">
        <v>117.72563640786656</v>
      </c>
      <c r="M325" s="38">
        <v>108.45570779208707</v>
      </c>
      <c r="N325" s="39">
        <v>105.3419719015275</v>
      </c>
    </row>
    <row r="326" spans="1:14" x14ac:dyDescent="0.2">
      <c r="A326" s="28" t="str">
        <f>IF(ISBLANK(A$19),"",A$19)</f>
        <v/>
      </c>
      <c r="C326" s="37" t="str">
        <f>IF(ISBLANK(C$19),"",C$19)</f>
        <v>9月</v>
      </c>
      <c r="D326" s="38">
        <v>0</v>
      </c>
      <c r="E326" s="38">
        <v>118.36854207316179</v>
      </c>
      <c r="F326" s="38">
        <v>120.88002502341946</v>
      </c>
      <c r="G326" s="38">
        <v>119.44393908427138</v>
      </c>
      <c r="H326" s="38">
        <v>109.01615860943872</v>
      </c>
      <c r="I326" s="38">
        <v>123.84042888398507</v>
      </c>
      <c r="J326" s="38">
        <v>119.37900243049084</v>
      </c>
      <c r="K326" s="38">
        <v>111.31975494249954</v>
      </c>
      <c r="L326" s="38">
        <v>117.72563640786657</v>
      </c>
      <c r="M326" s="38">
        <v>108.45570779208707</v>
      </c>
      <c r="N326" s="39">
        <v>104.53251124535181</v>
      </c>
    </row>
    <row r="327" spans="1:14" x14ac:dyDescent="0.2">
      <c r="A327" s="28" t="str">
        <f>IF(ISBLANK(A$20),"",A$20)</f>
        <v/>
      </c>
      <c r="C327" s="37" t="str">
        <f>IF(ISBLANK(C$20),"",C$20)</f>
        <v>10月</v>
      </c>
      <c r="D327" s="38">
        <v>0</v>
      </c>
      <c r="E327" s="38">
        <v>118.62391380456424</v>
      </c>
      <c r="F327" s="38">
        <v>121.23003775360561</v>
      </c>
      <c r="G327" s="38">
        <v>119.53747515468147</v>
      </c>
      <c r="H327" s="38">
        <v>109.1771050025431</v>
      </c>
      <c r="I327" s="38">
        <v>124.53929816314192</v>
      </c>
      <c r="J327" s="38">
        <v>119.40444330678422</v>
      </c>
      <c r="K327" s="38">
        <v>111.30950502029255</v>
      </c>
      <c r="L327" s="38">
        <v>117.72563640786655</v>
      </c>
      <c r="M327" s="38">
        <v>108.59533396031192</v>
      </c>
      <c r="N327" s="39">
        <v>104.5541117126416</v>
      </c>
    </row>
    <row r="328" spans="1:14" x14ac:dyDescent="0.2">
      <c r="A328" s="28" t="str">
        <f>IF(ISBLANK(A$21),"",A$21)</f>
        <v/>
      </c>
      <c r="C328" s="37" t="str">
        <f>IF(ISBLANK(C$21),"",C$21)</f>
        <v>11月</v>
      </c>
      <c r="D328" s="38">
        <v>0</v>
      </c>
      <c r="E328" s="38">
        <v>119.35299517627691</v>
      </c>
      <c r="F328" s="38">
        <v>121.91420497903491</v>
      </c>
      <c r="G328" s="38">
        <v>119.75471052535502</v>
      </c>
      <c r="H328" s="38">
        <v>111.46417958486718</v>
      </c>
      <c r="I328" s="38">
        <v>125.6808705061228</v>
      </c>
      <c r="J328" s="38">
        <v>119.43580018991379</v>
      </c>
      <c r="K328" s="38">
        <v>112.16464349156638</v>
      </c>
      <c r="L328" s="38">
        <v>119.13518946618075</v>
      </c>
      <c r="M328" s="38">
        <v>110.16138940549206</v>
      </c>
      <c r="N328" s="39">
        <v>104.65872361740303</v>
      </c>
    </row>
    <row r="329" spans="1:14" x14ac:dyDescent="0.2">
      <c r="A329" s="28" t="str">
        <f>IF(ISBLANK(A$22),"",A$22)</f>
        <v/>
      </c>
      <c r="C329" s="37" t="str">
        <f>IF(ISBLANK(C$22),"",C$22)</f>
        <v>12月</v>
      </c>
      <c r="D329" s="38">
        <v>0</v>
      </c>
      <c r="E329" s="38">
        <v>119.93267426772815</v>
      </c>
      <c r="F329" s="38">
        <v>122.64813119675259</v>
      </c>
      <c r="G329" s="38">
        <v>119.81730419446129</v>
      </c>
      <c r="H329" s="38">
        <v>111.7511855742006</v>
      </c>
      <c r="I329" s="38">
        <v>126.36774444737196</v>
      </c>
      <c r="J329" s="38">
        <v>120.56355412225118</v>
      </c>
      <c r="K329" s="38">
        <v>112.31140896978474</v>
      </c>
      <c r="L329" s="38">
        <v>119.26334915373258</v>
      </c>
      <c r="M329" s="38">
        <v>110.29547561238876</v>
      </c>
      <c r="N329" s="39">
        <v>104.65872361740303</v>
      </c>
    </row>
    <row r="330" spans="1:14" x14ac:dyDescent="0.2">
      <c r="A330" s="28" t="str">
        <f>IF(ISBLANK(A$23),"",A$23)</f>
        <v>2022年</v>
      </c>
      <c r="C330" s="37" t="str">
        <f>IF(ISBLANK(C$23),"",C$23)</f>
        <v>1月</v>
      </c>
      <c r="D330" s="38">
        <v>0</v>
      </c>
      <c r="E330" s="38">
        <v>120.14460490411271</v>
      </c>
      <c r="F330" s="38">
        <v>122.84946871242602</v>
      </c>
      <c r="G330" s="38">
        <v>119.88242389925406</v>
      </c>
      <c r="H330" s="38">
        <v>111.48723348947706</v>
      </c>
      <c r="I330" s="38">
        <v>126.79145594872155</v>
      </c>
      <c r="J330" s="38">
        <v>120.59917134906232</v>
      </c>
      <c r="K330" s="38">
        <v>112.55307050795972</v>
      </c>
      <c r="L330" s="38">
        <v>119.67455638158665</v>
      </c>
      <c r="M330" s="38">
        <v>110.29547561238876</v>
      </c>
      <c r="N330" s="39">
        <v>105.03950777581848</v>
      </c>
    </row>
    <row r="331" spans="1:14" x14ac:dyDescent="0.2">
      <c r="A331" s="28" t="str">
        <f>IF(ISBLANK(A$24),"",A$24)</f>
        <v/>
      </c>
      <c r="C331" s="37" t="str">
        <f>IF(ISBLANK(C$24),"",C$24)</f>
        <v>2月</v>
      </c>
      <c r="D331" s="38">
        <v>0</v>
      </c>
      <c r="E331" s="38">
        <v>120.19976136669126</v>
      </c>
      <c r="F331" s="38">
        <v>122.90611196366149</v>
      </c>
      <c r="G331" s="38">
        <v>120.08423250308977</v>
      </c>
      <c r="H331" s="38">
        <v>111.91213196730499</v>
      </c>
      <c r="I331" s="38">
        <v>126.79145594872155</v>
      </c>
      <c r="J331" s="38">
        <v>120.61675969542044</v>
      </c>
      <c r="K331" s="38">
        <v>112.60405411451725</v>
      </c>
      <c r="L331" s="38">
        <v>119.67455638158665</v>
      </c>
      <c r="M331" s="38">
        <v>110.29547561238876</v>
      </c>
      <c r="N331" s="39">
        <v>105.03950777581848</v>
      </c>
    </row>
    <row r="332" spans="1:14" x14ac:dyDescent="0.2">
      <c r="A332" s="28" t="str">
        <f>IF(ISBLANK(A$25),"",A$25)</f>
        <v/>
      </c>
      <c r="C332" s="37" t="str">
        <f>IF(ISBLANK(C$25),"",C$25)</f>
        <v>3月</v>
      </c>
      <c r="D332" s="38">
        <v>0</v>
      </c>
      <c r="E332" s="38">
        <v>121.12165993694369</v>
      </c>
      <c r="F332" s="38">
        <v>123.98255509174575</v>
      </c>
      <c r="G332" s="38">
        <v>120.33755659293946</v>
      </c>
      <c r="H332" s="38">
        <v>114.26486336978336</v>
      </c>
      <c r="I332" s="38">
        <v>128.10156027855908</v>
      </c>
      <c r="J332" s="38">
        <v>121.52173513146803</v>
      </c>
      <c r="K332" s="38">
        <v>113.0922042931083</v>
      </c>
      <c r="L332" s="38">
        <v>120.90196176013485</v>
      </c>
      <c r="M332" s="38">
        <v>110.29547561238876</v>
      </c>
      <c r="N332" s="39">
        <v>105.03950777581848</v>
      </c>
    </row>
    <row r="333" spans="1:14" x14ac:dyDescent="0.2">
      <c r="A333" s="28" t="str">
        <f>IF(ISBLANK(A$26),"",A$26)</f>
        <v/>
      </c>
      <c r="C333" s="37" t="str">
        <f>IF(ISBLANK(C$26),"",C$26)</f>
        <v>4月</v>
      </c>
      <c r="D333" s="38">
        <v>0</v>
      </c>
      <c r="E333" s="38">
        <v>121.99469816666512</v>
      </c>
      <c r="F333" s="38">
        <v>124.81040048726022</v>
      </c>
      <c r="G333" s="38">
        <v>120.38468894415008</v>
      </c>
      <c r="H333" s="38">
        <v>114.26486336978336</v>
      </c>
      <c r="I333" s="38">
        <v>129.87802178464904</v>
      </c>
      <c r="J333" s="38">
        <v>121.54717600776144</v>
      </c>
      <c r="K333" s="38">
        <v>114.09208179447342</v>
      </c>
      <c r="L333" s="38">
        <v>122.81732174252716</v>
      </c>
      <c r="M333" s="38">
        <v>110.92960319859645</v>
      </c>
      <c r="N333" s="39">
        <v>105.03950777581849</v>
      </c>
    </row>
    <row r="334" spans="1:14" x14ac:dyDescent="0.2">
      <c r="A334" s="28" t="str">
        <f>IF(ISBLANK(A$27),"",A$27)</f>
        <v/>
      </c>
      <c r="C334" s="37" t="str">
        <f>IF(ISBLANK(C$27),"",C$27)</f>
        <v>5月</v>
      </c>
      <c r="D334" s="38">
        <v>0</v>
      </c>
      <c r="E334" s="38">
        <v>122.60468497436375</v>
      </c>
      <c r="F334" s="38">
        <v>125.50598925929381</v>
      </c>
      <c r="G334" s="38">
        <v>120.47733152250753</v>
      </c>
      <c r="H334" s="38">
        <v>113.91400023280089</v>
      </c>
      <c r="I334" s="38">
        <v>131.37252281904307</v>
      </c>
      <c r="J334" s="38">
        <v>121.59805776034871</v>
      </c>
      <c r="K334" s="38">
        <v>114.46181611528908</v>
      </c>
      <c r="L334" s="38">
        <v>123.29345642740563</v>
      </c>
      <c r="M334" s="38">
        <v>109.92460471374629</v>
      </c>
      <c r="N334" s="39">
        <v>105.56148644868665</v>
      </c>
    </row>
    <row r="335" spans="1:14" x14ac:dyDescent="0.2">
      <c r="A335" s="28" t="str">
        <f>IF(ISBLANK(A$28),"",A$28)</f>
        <v/>
      </c>
      <c r="C335" s="37" t="str">
        <f>IF(ISBLANK(C$28),"",C$28)</f>
        <v>6月</v>
      </c>
      <c r="D335" s="38">
        <v>0</v>
      </c>
      <c r="E335" s="42">
        <v>124.0314276575179</v>
      </c>
      <c r="F335" s="42">
        <v>127.3622601780764</v>
      </c>
      <c r="G335" s="42">
        <v>120.67033152250748</v>
      </c>
      <c r="H335" s="38">
        <v>113.91400023280089</v>
      </c>
      <c r="I335" s="38">
        <v>133.26611005901023</v>
      </c>
      <c r="J335" s="38">
        <v>124.34247352208499</v>
      </c>
      <c r="K335" s="42">
        <v>114.68303474770529</v>
      </c>
      <c r="L335" s="38">
        <v>122.81732174252713</v>
      </c>
      <c r="M335" s="38">
        <v>112.53710359159645</v>
      </c>
      <c r="N335" s="39">
        <v>105.74307692487693</v>
      </c>
    </row>
    <row r="336" spans="1:14" x14ac:dyDescent="0.2">
      <c r="A336" s="43" t="str">
        <f>IF(ISBLANK(A$29),"",A$29)</f>
        <v/>
      </c>
      <c r="B336" s="44"/>
      <c r="C336" s="45">
        <f>IF(ISBLANK(C$29),"",C$29)</f>
        <v>44743</v>
      </c>
      <c r="D336" s="46">
        <v>0</v>
      </c>
      <c r="E336" s="48">
        <v>123.97082299068174</v>
      </c>
      <c r="F336" s="48">
        <v>127.40522728097105</v>
      </c>
      <c r="G336" s="48">
        <v>120.67598644097058</v>
      </c>
      <c r="H336" s="46">
        <v>114.02022485224229</v>
      </c>
      <c r="I336" s="46">
        <v>133.31481291636601</v>
      </c>
      <c r="J336" s="46">
        <v>124.38317892415454</v>
      </c>
      <c r="K336" s="48">
        <v>114.33174311542359</v>
      </c>
      <c r="L336" s="46">
        <v>121.86505237274561</v>
      </c>
      <c r="M336" s="46">
        <v>113.09778671349159</v>
      </c>
      <c r="N336" s="49">
        <v>105.78519890950275</v>
      </c>
    </row>
    <row r="337" spans="1:14" x14ac:dyDescent="0.2">
      <c r="A337" s="6">
        <v>38</v>
      </c>
      <c r="B337" s="7" t="s">
        <v>1</v>
      </c>
      <c r="C337" s="8"/>
      <c r="D337" s="9"/>
      <c r="E337" s="8" t="s">
        <v>72</v>
      </c>
      <c r="F337" s="8"/>
      <c r="G337" s="8"/>
      <c r="H337" s="8"/>
      <c r="I337" s="8"/>
      <c r="J337" s="8"/>
      <c r="K337" s="6" t="s">
        <v>3</v>
      </c>
      <c r="L337" s="10">
        <v>39173</v>
      </c>
      <c r="M337" s="11" t="s">
        <v>4</v>
      </c>
      <c r="N337" s="12" t="s">
        <v>73</v>
      </c>
    </row>
    <row r="338" spans="1:14" x14ac:dyDescent="0.2">
      <c r="A338" s="13" t="str">
        <f>IF(ISBLANK(A$11),"",A$11)</f>
        <v>2017年</v>
      </c>
      <c r="B338" s="14"/>
      <c r="C338" s="34" t="str">
        <f>IF(ISBLANK(C$11),"",C$11)</f>
        <v>平均</v>
      </c>
      <c r="D338" s="35">
        <v>0</v>
      </c>
      <c r="E338" s="35">
        <v>116.6829309794</v>
      </c>
      <c r="F338" s="35">
        <v>117.61279134430001</v>
      </c>
      <c r="G338" s="35">
        <v>121.0938678255</v>
      </c>
      <c r="H338" s="35">
        <v>105.09428496300001</v>
      </c>
      <c r="I338" s="35">
        <v>120.87038866589999</v>
      </c>
      <c r="J338" s="35">
        <v>119.6280627054</v>
      </c>
      <c r="K338" s="35">
        <v>107.188347791</v>
      </c>
      <c r="L338" s="35">
        <v>108.8955907765</v>
      </c>
      <c r="M338" s="35">
        <v>106.5186876347</v>
      </c>
      <c r="N338" s="36">
        <v>105.6610590567</v>
      </c>
    </row>
    <row r="339" spans="1:14" x14ac:dyDescent="0.2">
      <c r="A339" s="28" t="str">
        <f>IF(ISBLANK(A$12),"",A$12)</f>
        <v>2018年</v>
      </c>
      <c r="C339" s="37" t="str">
        <f>IF(ISBLANK(C$12),"",C$12)</f>
        <v>平均</v>
      </c>
      <c r="D339" s="38">
        <v>0</v>
      </c>
      <c r="E339" s="38">
        <v>120.4854502045</v>
      </c>
      <c r="F339" s="38">
        <v>121.61964917989999</v>
      </c>
      <c r="G339" s="38">
        <v>122.2082963382</v>
      </c>
      <c r="H339" s="38">
        <v>107.2211891603</v>
      </c>
      <c r="I339" s="38">
        <v>127.5823049896</v>
      </c>
      <c r="J339" s="38">
        <v>121.72944290220001</v>
      </c>
      <c r="K339" s="38">
        <v>108.9044140301</v>
      </c>
      <c r="L339" s="38">
        <v>111.17209506419999</v>
      </c>
      <c r="M339" s="38">
        <v>107.14107552989999</v>
      </c>
      <c r="N339" s="39">
        <v>106.71469287470001</v>
      </c>
    </row>
    <row r="340" spans="1:14" x14ac:dyDescent="0.2">
      <c r="A340" s="28" t="str">
        <f>IF(ISBLANK(A$13),"",A$13)</f>
        <v>2019年</v>
      </c>
      <c r="C340" s="37" t="str">
        <f>IF(ISBLANK(C$13),"",C$13)</f>
        <v>平均</v>
      </c>
      <c r="D340" s="38">
        <v>0</v>
      </c>
      <c r="E340" s="38">
        <v>122.082483094</v>
      </c>
      <c r="F340" s="38">
        <v>123.2221411726</v>
      </c>
      <c r="G340" s="38">
        <v>122.7768707454</v>
      </c>
      <c r="H340" s="38">
        <v>107.5947163445</v>
      </c>
      <c r="I340" s="38">
        <v>130.1327757073</v>
      </c>
      <c r="J340" s="38">
        <v>123.08995165029999</v>
      </c>
      <c r="K340" s="38">
        <v>110.4457053146</v>
      </c>
      <c r="L340" s="38">
        <v>112.70342011619999</v>
      </c>
      <c r="M340" s="38">
        <v>108.91899034790001</v>
      </c>
      <c r="N340" s="39">
        <v>107.8145302823</v>
      </c>
    </row>
    <row r="341" spans="1:14" x14ac:dyDescent="0.2">
      <c r="A341" s="28" t="str">
        <f>IF(ISBLANK(A$14),"",A$14)</f>
        <v>2020年</v>
      </c>
      <c r="C341" s="37" t="str">
        <f>IF(ISBLANK(C$14),"",C$14)</f>
        <v>平均</v>
      </c>
      <c r="D341" s="38">
        <v>0</v>
      </c>
      <c r="E341" s="38">
        <v>121.9290270234</v>
      </c>
      <c r="F341" s="38">
        <v>122.9452738016</v>
      </c>
      <c r="G341" s="38">
        <v>122.7343497154</v>
      </c>
      <c r="H341" s="38">
        <v>107.51613364569999</v>
      </c>
      <c r="I341" s="38">
        <v>126.9863000185</v>
      </c>
      <c r="J341" s="38">
        <v>127.4412852641</v>
      </c>
      <c r="K341" s="38">
        <v>111.552372701</v>
      </c>
      <c r="L341" s="38">
        <v>113.411746025</v>
      </c>
      <c r="M341" s="38">
        <v>111.5718664412</v>
      </c>
      <c r="N341" s="39">
        <v>109.0116386193</v>
      </c>
    </row>
    <row r="342" spans="1:14" x14ac:dyDescent="0.2">
      <c r="A342" s="28" t="str">
        <f>IF(ISBLANK(A$15),"",A$15)</f>
        <v>2021年</v>
      </c>
      <c r="C342" s="37" t="str">
        <f>IF(ISBLANK(C$15),"",C$15)</f>
        <v>平均</v>
      </c>
      <c r="D342" s="38">
        <v>0</v>
      </c>
      <c r="E342" s="38">
        <v>124.6875137219</v>
      </c>
      <c r="F342" s="38">
        <v>125.7415796347</v>
      </c>
      <c r="G342" s="38">
        <v>123.1697457697</v>
      </c>
      <c r="H342" s="38">
        <v>108.19918660259999</v>
      </c>
      <c r="I342" s="38">
        <v>132.7698149039</v>
      </c>
      <c r="J342" s="38">
        <v>127.77990009769999</v>
      </c>
      <c r="K342" s="38">
        <v>113.9246972048</v>
      </c>
      <c r="L342" s="38">
        <v>117.0503183722</v>
      </c>
      <c r="M342" s="38">
        <v>112.42401922560001</v>
      </c>
      <c r="N342" s="39">
        <v>108.7933840812</v>
      </c>
    </row>
    <row r="343" spans="1:14" x14ac:dyDescent="0.2">
      <c r="A343" s="28" t="str">
        <f>IF(ISBLANK(A$16),"",A$16)</f>
        <v/>
      </c>
      <c r="C343" s="40" t="str">
        <f>IF(ISBLANK(C$16),"",C$16)</f>
        <v/>
      </c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9"/>
    </row>
    <row r="344" spans="1:14" x14ac:dyDescent="0.2">
      <c r="A344" s="28" t="str">
        <f>IF(ISBLANK(A$17),"",A$17)</f>
        <v>2021年</v>
      </c>
      <c r="C344" s="37" t="str">
        <f>IF(ISBLANK(C$17),"",C$17)</f>
        <v>7月</v>
      </c>
      <c r="D344" s="38">
        <v>0</v>
      </c>
      <c r="E344" s="38">
        <v>124.83941152505378</v>
      </c>
      <c r="F344" s="38">
        <v>125.88135697914581</v>
      </c>
      <c r="G344" s="38">
        <v>123.34812112259931</v>
      </c>
      <c r="H344" s="38">
        <v>107.72981259914893</v>
      </c>
      <c r="I344" s="38">
        <v>133.26736101352006</v>
      </c>
      <c r="J344" s="38">
        <v>127.73863628517343</v>
      </c>
      <c r="K344" s="38">
        <v>114.20035413058015</v>
      </c>
      <c r="L344" s="38">
        <v>117.65511550500737</v>
      </c>
      <c r="M344" s="38">
        <v>112.09165828876336</v>
      </c>
      <c r="N344" s="39">
        <v>108.8869231854391</v>
      </c>
    </row>
    <row r="345" spans="1:14" x14ac:dyDescent="0.2">
      <c r="A345" s="28" t="str">
        <f>IF(ISBLANK(A$18),"",A$18)</f>
        <v/>
      </c>
      <c r="C345" s="37" t="str">
        <f>IF(ISBLANK(C$18),"",C$18)</f>
        <v>8月</v>
      </c>
      <c r="D345" s="38">
        <v>0</v>
      </c>
      <c r="E345" s="38">
        <v>125.14994367250483</v>
      </c>
      <c r="F345" s="38">
        <v>126.20216508082103</v>
      </c>
      <c r="G345" s="38">
        <v>123.35986618015838</v>
      </c>
      <c r="H345" s="38">
        <v>107.72981259914893</v>
      </c>
      <c r="I345" s="38">
        <v>133.99648186055973</v>
      </c>
      <c r="J345" s="38">
        <v>127.74062150646778</v>
      </c>
      <c r="K345" s="38">
        <v>114.40596095171543</v>
      </c>
      <c r="L345" s="38">
        <v>117.65511550500737</v>
      </c>
      <c r="M345" s="38">
        <v>112.39994368327729</v>
      </c>
      <c r="N345" s="39">
        <v>108.89473016218308</v>
      </c>
    </row>
    <row r="346" spans="1:14" x14ac:dyDescent="0.2">
      <c r="A346" s="28" t="str">
        <f>IF(ISBLANK(A$19),"",A$19)</f>
        <v/>
      </c>
      <c r="C346" s="37" t="str">
        <f>IF(ISBLANK(C$19),"",C$19)</f>
        <v>9月</v>
      </c>
      <c r="D346" s="38">
        <v>0</v>
      </c>
      <c r="E346" s="38">
        <v>125.18775967252384</v>
      </c>
      <c r="F346" s="38">
        <v>126.22504867062874</v>
      </c>
      <c r="G346" s="38">
        <v>123.43077054442745</v>
      </c>
      <c r="H346" s="38">
        <v>107.73966322734604</v>
      </c>
      <c r="I346" s="38">
        <v>134.01806918881985</v>
      </c>
      <c r="J346" s="38">
        <v>127.75329295509478</v>
      </c>
      <c r="K346" s="38">
        <v>114.59624824344361</v>
      </c>
      <c r="L346" s="38">
        <v>117.65511550500737</v>
      </c>
      <c r="M346" s="38">
        <v>112.39994368327729</v>
      </c>
      <c r="N346" s="39">
        <v>108.71866710168862</v>
      </c>
    </row>
    <row r="347" spans="1:14" x14ac:dyDescent="0.2">
      <c r="A347" s="28" t="str">
        <f>IF(ISBLANK(A$20),"",A$20)</f>
        <v/>
      </c>
      <c r="C347" s="37" t="str">
        <f>IF(ISBLANK(C$20),"",C$20)</f>
        <v>10月</v>
      </c>
      <c r="D347" s="38">
        <v>0</v>
      </c>
      <c r="E347" s="38">
        <v>125.20217367429518</v>
      </c>
      <c r="F347" s="38">
        <v>126.25369927988918</v>
      </c>
      <c r="G347" s="38">
        <v>123.55043657876784</v>
      </c>
      <c r="H347" s="38">
        <v>107.76489631804779</v>
      </c>
      <c r="I347" s="38">
        <v>134.04038815917673</v>
      </c>
      <c r="J347" s="38">
        <v>127.75362823833149</v>
      </c>
      <c r="K347" s="38">
        <v>114.46529562973207</v>
      </c>
      <c r="L347" s="38">
        <v>117.65511550500739</v>
      </c>
      <c r="M347" s="38">
        <v>112.6264465543167</v>
      </c>
      <c r="N347" s="39">
        <v>108.72828050375053</v>
      </c>
    </row>
    <row r="348" spans="1:14" x14ac:dyDescent="0.2">
      <c r="A348" s="28" t="str">
        <f>IF(ISBLANK(A$21),"",A$21)</f>
        <v/>
      </c>
      <c r="C348" s="37" t="str">
        <f>IF(ISBLANK(C$21),"",C$21)</f>
        <v>11月</v>
      </c>
      <c r="D348" s="38">
        <v>0</v>
      </c>
      <c r="E348" s="38">
        <v>126.65393313864578</v>
      </c>
      <c r="F348" s="38">
        <v>127.79341986837032</v>
      </c>
      <c r="G348" s="38">
        <v>123.84855430289869</v>
      </c>
      <c r="H348" s="38">
        <v>110.76289825470091</v>
      </c>
      <c r="I348" s="38">
        <v>136.19228245993156</v>
      </c>
      <c r="J348" s="38">
        <v>127.75412833494302</v>
      </c>
      <c r="K348" s="38">
        <v>115.01890496114423</v>
      </c>
      <c r="L348" s="38">
        <v>118.69609752204049</v>
      </c>
      <c r="M348" s="38">
        <v>114.16513302441595</v>
      </c>
      <c r="N348" s="39">
        <v>108.77425492235521</v>
      </c>
    </row>
    <row r="349" spans="1:14" x14ac:dyDescent="0.2">
      <c r="A349" s="28" t="str">
        <f>IF(ISBLANK(A$22),"",A$22)</f>
        <v/>
      </c>
      <c r="C349" s="37" t="str">
        <f>IF(ISBLANK(C$22),"",C$22)</f>
        <v>12月</v>
      </c>
      <c r="D349" s="38">
        <v>0</v>
      </c>
      <c r="E349" s="38">
        <v>127.10506051628937</v>
      </c>
      <c r="F349" s="38">
        <v>128.24455704321699</v>
      </c>
      <c r="G349" s="38">
        <v>123.8928821361154</v>
      </c>
      <c r="H349" s="38">
        <v>110.88801130983126</v>
      </c>
      <c r="I349" s="38">
        <v>136.85320263968148</v>
      </c>
      <c r="J349" s="38">
        <v>128.27253200820155</v>
      </c>
      <c r="K349" s="38">
        <v>115.46993230187569</v>
      </c>
      <c r="L349" s="38">
        <v>118.95299332946757</v>
      </c>
      <c r="M349" s="38">
        <v>114.24038819682983</v>
      </c>
      <c r="N349" s="39">
        <v>108.77425492235521</v>
      </c>
    </row>
    <row r="350" spans="1:14" x14ac:dyDescent="0.2">
      <c r="A350" s="28" t="str">
        <f>IF(ISBLANK(A$23),"",A$23)</f>
        <v>2022年</v>
      </c>
      <c r="C350" s="37" t="str">
        <f>IF(ISBLANK(C$23),"",C$23)</f>
        <v>1月</v>
      </c>
      <c r="D350" s="38">
        <v>0</v>
      </c>
      <c r="E350" s="38">
        <v>127.33402209005308</v>
      </c>
      <c r="F350" s="38">
        <v>128.50865413201541</v>
      </c>
      <c r="G350" s="38">
        <v>123.91502483030412</v>
      </c>
      <c r="H350" s="38">
        <v>110.84662904107945</v>
      </c>
      <c r="I350" s="38">
        <v>137.46854402455077</v>
      </c>
      <c r="J350" s="38">
        <v>128.27300140473298</v>
      </c>
      <c r="K350" s="38">
        <v>115.3401334822135</v>
      </c>
      <c r="L350" s="38">
        <v>119.25672313020041</v>
      </c>
      <c r="M350" s="38">
        <v>114.30641451261924</v>
      </c>
      <c r="N350" s="39">
        <v>108.94439527323226</v>
      </c>
    </row>
    <row r="351" spans="1:14" x14ac:dyDescent="0.2">
      <c r="A351" s="28" t="str">
        <f>IF(ISBLANK(A$24),"",A$24)</f>
        <v/>
      </c>
      <c r="C351" s="37" t="str">
        <f>IF(ISBLANK(C$24),"",C$24)</f>
        <v>2月</v>
      </c>
      <c r="D351" s="38">
        <v>0</v>
      </c>
      <c r="E351" s="38">
        <v>127.39611327571856</v>
      </c>
      <c r="F351" s="38">
        <v>128.55629015257841</v>
      </c>
      <c r="G351" s="38">
        <v>124.18800479695292</v>
      </c>
      <c r="H351" s="38">
        <v>110.913244400533</v>
      </c>
      <c r="I351" s="38">
        <v>137.46854402455077</v>
      </c>
      <c r="J351" s="38">
        <v>128.28483596321061</v>
      </c>
      <c r="K351" s="38">
        <v>115.5498229232082</v>
      </c>
      <c r="L351" s="38">
        <v>119.2567231302004</v>
      </c>
      <c r="M351" s="38">
        <v>114.30641451261924</v>
      </c>
      <c r="N351" s="39">
        <v>108.94439527323226</v>
      </c>
    </row>
    <row r="352" spans="1:14" x14ac:dyDescent="0.2">
      <c r="A352" s="28" t="str">
        <f>IF(ISBLANK(A$25),"",A$25)</f>
        <v/>
      </c>
      <c r="C352" s="37" t="str">
        <f>IF(ISBLANK(C$25),"",C$25)</f>
        <v>3月</v>
      </c>
      <c r="D352" s="38">
        <v>0</v>
      </c>
      <c r="E352" s="38">
        <v>129.19766920798753</v>
      </c>
      <c r="F352" s="38">
        <v>130.52745404923246</v>
      </c>
      <c r="G352" s="38">
        <v>124.58690308987703</v>
      </c>
      <c r="H352" s="38">
        <v>113.94090896376574</v>
      </c>
      <c r="I352" s="38">
        <v>139.90221548421869</v>
      </c>
      <c r="J352" s="38">
        <v>129.41589070405556</v>
      </c>
      <c r="K352" s="38">
        <v>115.61955224155386</v>
      </c>
      <c r="L352" s="38">
        <v>119.92679500390409</v>
      </c>
      <c r="M352" s="38">
        <v>114.30641451261924</v>
      </c>
      <c r="N352" s="39">
        <v>108.94439527323226</v>
      </c>
    </row>
    <row r="353" spans="1:22" x14ac:dyDescent="0.2">
      <c r="A353" s="28" t="str">
        <f>IF(ISBLANK(A$26),"",A$26)</f>
        <v/>
      </c>
      <c r="C353" s="37" t="str">
        <f>IF(ISBLANK(C$26),"",C$26)</f>
        <v>4月</v>
      </c>
      <c r="D353" s="38">
        <v>0</v>
      </c>
      <c r="E353" s="38">
        <v>130.59597768201624</v>
      </c>
      <c r="F353" s="38">
        <v>131.9462216715572</v>
      </c>
      <c r="G353" s="38">
        <v>124.63639979495764</v>
      </c>
      <c r="H353" s="38">
        <v>113.94090896376572</v>
      </c>
      <c r="I353" s="38">
        <v>143.13236071656721</v>
      </c>
      <c r="J353" s="38">
        <v>129.41622598729231</v>
      </c>
      <c r="K353" s="38">
        <v>116.80895721482021</v>
      </c>
      <c r="L353" s="38">
        <v>121.34153644411687</v>
      </c>
      <c r="M353" s="38">
        <v>116.46970416779573</v>
      </c>
      <c r="N353" s="39">
        <v>108.94439527323226</v>
      </c>
    </row>
    <row r="354" spans="1:22" x14ac:dyDescent="0.2">
      <c r="A354" s="28" t="str">
        <f>IF(ISBLANK(A$27),"",A$27)</f>
        <v/>
      </c>
      <c r="C354" s="37" t="str">
        <f>IF(ISBLANK(C$27),"",C$27)</f>
        <v>5月</v>
      </c>
      <c r="D354" s="38">
        <v>0</v>
      </c>
      <c r="E354" s="38">
        <v>132.07937735709876</v>
      </c>
      <c r="F354" s="38">
        <v>133.51118198748605</v>
      </c>
      <c r="G354" s="38">
        <v>124.73911319099957</v>
      </c>
      <c r="H354" s="38">
        <v>113.88590082603642</v>
      </c>
      <c r="I354" s="38">
        <v>146.70587477984182</v>
      </c>
      <c r="J354" s="38">
        <v>129.41689655376572</v>
      </c>
      <c r="K354" s="38">
        <v>117.45956057058851</v>
      </c>
      <c r="L354" s="38">
        <v>121.69322358180008</v>
      </c>
      <c r="M354" s="38">
        <v>116.02301820288291</v>
      </c>
      <c r="N354" s="39">
        <v>109.17692041943069</v>
      </c>
    </row>
    <row r="355" spans="1:22" x14ac:dyDescent="0.2">
      <c r="A355" s="28" t="str">
        <f>IF(ISBLANK(A$28),"",A$28)</f>
        <v/>
      </c>
      <c r="C355" s="37" t="str">
        <f>IF(ISBLANK(C$28),"",C$28)</f>
        <v>6月</v>
      </c>
      <c r="D355" s="38">
        <v>0</v>
      </c>
      <c r="E355" s="42">
        <v>133.21485438249729</v>
      </c>
      <c r="F355" s="42">
        <v>134.75115395818591</v>
      </c>
      <c r="G355" s="42">
        <v>124.93817890528537</v>
      </c>
      <c r="H355" s="38">
        <v>113.90497405329602</v>
      </c>
      <c r="I355" s="38">
        <v>148.23071386444872</v>
      </c>
      <c r="J355" s="38">
        <v>131.53988751123907</v>
      </c>
      <c r="K355" s="42">
        <v>117.52806454463601</v>
      </c>
      <c r="L355" s="38">
        <v>121.34153644411687</v>
      </c>
      <c r="M355" s="38">
        <v>118.61408554922841</v>
      </c>
      <c r="N355" s="39">
        <v>109.25672507059345</v>
      </c>
    </row>
    <row r="356" spans="1:22" x14ac:dyDescent="0.2">
      <c r="A356" s="43" t="str">
        <f>IF(ISBLANK(A$29),"",A$29)</f>
        <v/>
      </c>
      <c r="B356" s="44"/>
      <c r="C356" s="45">
        <f>IF(ISBLANK(C$29),"",C$29)</f>
        <v>44743</v>
      </c>
      <c r="D356" s="46">
        <v>0</v>
      </c>
      <c r="E356" s="48">
        <v>133.05012545647349</v>
      </c>
      <c r="F356" s="48">
        <v>134.60736338335758</v>
      </c>
      <c r="G356" s="48">
        <v>124.96193751607512</v>
      </c>
      <c r="H356" s="46">
        <v>113.92162789315579</v>
      </c>
      <c r="I356" s="46">
        <v>147.87974519040293</v>
      </c>
      <c r="J356" s="46">
        <v>131.55467067578749</v>
      </c>
      <c r="K356" s="48">
        <v>117.14953909093475</v>
      </c>
      <c r="L356" s="46">
        <v>120.63816216875045</v>
      </c>
      <c r="M356" s="46">
        <v>119.17545348863359</v>
      </c>
      <c r="N356" s="49">
        <v>109.41344953802864</v>
      </c>
    </row>
    <row r="357" spans="1:22" x14ac:dyDescent="0.2">
      <c r="A357" s="1" t="s">
        <v>47</v>
      </c>
    </row>
    <row r="358" spans="1:22" x14ac:dyDescent="0.2">
      <c r="A358" s="1" t="s">
        <v>48</v>
      </c>
    </row>
    <row r="359" spans="1:22" x14ac:dyDescent="0.2">
      <c r="N359" s="2"/>
    </row>
    <row r="360" spans="1:22" ht="16.5" x14ac:dyDescent="0.25">
      <c r="B360" s="3"/>
      <c r="D360" s="3"/>
      <c r="M360" s="4"/>
      <c r="N360" s="5"/>
    </row>
    <row r="361" spans="1:22" ht="16.5" x14ac:dyDescent="0.25">
      <c r="A361" s="3" t="s">
        <v>49</v>
      </c>
      <c r="M361" s="4"/>
      <c r="N361" s="5"/>
    </row>
    <row r="362" spans="1:22" x14ac:dyDescent="0.2">
      <c r="A362" s="6">
        <v>39</v>
      </c>
      <c r="B362" s="7" t="s">
        <v>1</v>
      </c>
      <c r="C362" s="8"/>
      <c r="D362" s="9"/>
      <c r="E362" s="8" t="s">
        <v>74</v>
      </c>
      <c r="F362" s="8"/>
      <c r="G362" s="8"/>
      <c r="H362" s="8"/>
      <c r="I362" s="8"/>
      <c r="J362" s="8"/>
      <c r="K362" s="6" t="s">
        <v>3</v>
      </c>
      <c r="L362" s="10">
        <v>38808</v>
      </c>
      <c r="M362" s="11" t="s">
        <v>4</v>
      </c>
      <c r="N362" s="12" t="s">
        <v>75</v>
      </c>
    </row>
    <row r="363" spans="1:22" x14ac:dyDescent="0.2">
      <c r="A363" s="13"/>
      <c r="B363" s="14"/>
      <c r="C363" s="15" t="s">
        <v>6</v>
      </c>
      <c r="D363" s="16" t="s">
        <v>7</v>
      </c>
      <c r="E363" s="16" t="s">
        <v>8</v>
      </c>
      <c r="F363" s="17" t="s">
        <v>9</v>
      </c>
      <c r="G363" s="18"/>
      <c r="H363" s="8"/>
      <c r="I363" s="8"/>
      <c r="J363" s="9"/>
      <c r="K363" s="19" t="s">
        <v>10</v>
      </c>
      <c r="L363" s="8"/>
      <c r="M363" s="8"/>
      <c r="N363" s="9"/>
    </row>
    <row r="364" spans="1:22" x14ac:dyDescent="0.2">
      <c r="A364" s="20"/>
      <c r="B364" s="21"/>
      <c r="C364" s="22" t="s">
        <v>11</v>
      </c>
      <c r="D364" s="23"/>
      <c r="E364" s="24"/>
      <c r="F364" s="24"/>
      <c r="G364" s="16" t="s">
        <v>12</v>
      </c>
      <c r="H364" s="25" t="s">
        <v>13</v>
      </c>
      <c r="I364" s="25" t="s">
        <v>14</v>
      </c>
      <c r="J364" s="25" t="s">
        <v>15</v>
      </c>
      <c r="K364" s="26"/>
      <c r="L364" s="25" t="s">
        <v>16</v>
      </c>
      <c r="M364" s="25" t="s">
        <v>17</v>
      </c>
      <c r="N364" s="25" t="s">
        <v>18</v>
      </c>
      <c r="O364" s="27"/>
      <c r="P364" s="27"/>
      <c r="Q364" s="27"/>
      <c r="R364" s="27"/>
      <c r="S364" s="27"/>
      <c r="T364" s="27"/>
      <c r="U364" s="27"/>
      <c r="V364" s="27"/>
    </row>
    <row r="365" spans="1:22" ht="13.5" customHeight="1" x14ac:dyDescent="0.2">
      <c r="A365" s="28" t="s">
        <v>19</v>
      </c>
      <c r="B365" s="21"/>
      <c r="C365" s="29" t="s">
        <v>20</v>
      </c>
      <c r="D365" s="24" t="s">
        <v>21</v>
      </c>
      <c r="E365" s="24" t="s">
        <v>22</v>
      </c>
      <c r="F365" s="24" t="s">
        <v>23</v>
      </c>
      <c r="G365" s="24" t="s">
        <v>24</v>
      </c>
      <c r="H365" s="30" t="s">
        <v>25</v>
      </c>
      <c r="I365" s="30" t="s">
        <v>26</v>
      </c>
      <c r="J365" s="30" t="s">
        <v>27</v>
      </c>
      <c r="K365" s="30" t="s">
        <v>28</v>
      </c>
      <c r="L365" s="30" t="s">
        <v>29</v>
      </c>
      <c r="M365" s="30" t="s">
        <v>30</v>
      </c>
      <c r="N365" s="30" t="s">
        <v>31</v>
      </c>
      <c r="O365" s="31"/>
      <c r="P365" s="31"/>
      <c r="Q365" s="31"/>
      <c r="R365" s="31"/>
      <c r="S365" s="31"/>
      <c r="T365" s="31"/>
      <c r="U365" s="31"/>
      <c r="V365" s="31"/>
    </row>
    <row r="366" spans="1:22" ht="13.5" customHeight="1" x14ac:dyDescent="0.2">
      <c r="A366" s="28" t="s">
        <v>32</v>
      </c>
      <c r="B366" s="21"/>
      <c r="C366" s="29"/>
      <c r="D366" s="32" t="s">
        <v>33</v>
      </c>
      <c r="E366" s="32" t="s">
        <v>33</v>
      </c>
      <c r="F366" s="32" t="s">
        <v>34</v>
      </c>
      <c r="G366" s="32" t="s">
        <v>35</v>
      </c>
      <c r="H366" s="33" t="s">
        <v>36</v>
      </c>
      <c r="I366" s="33" t="s">
        <v>37</v>
      </c>
      <c r="J366" s="33"/>
      <c r="K366" s="33"/>
      <c r="L366" s="33"/>
      <c r="M366" s="33" t="s">
        <v>38</v>
      </c>
      <c r="N366" s="33" t="s">
        <v>39</v>
      </c>
      <c r="O366" s="31"/>
      <c r="P366" s="31"/>
      <c r="Q366" s="31"/>
      <c r="R366" s="31"/>
      <c r="S366" s="31"/>
      <c r="T366" s="31"/>
      <c r="U366" s="31"/>
      <c r="V366" s="31"/>
    </row>
    <row r="367" spans="1:22" x14ac:dyDescent="0.2">
      <c r="A367" s="13" t="str">
        <f>IF(ISBLANK(A$11),"",A$11)</f>
        <v>2017年</v>
      </c>
      <c r="B367" s="14"/>
      <c r="C367" s="34" t="str">
        <f>IF(ISBLANK(C$11),"",C$11)</f>
        <v>平均</v>
      </c>
      <c r="D367" s="35">
        <v>0</v>
      </c>
      <c r="E367" s="35">
        <v>113.4665832533</v>
      </c>
      <c r="F367" s="35">
        <v>115.32378130159999</v>
      </c>
      <c r="G367" s="35">
        <v>114.525942296</v>
      </c>
      <c r="H367" s="35">
        <v>106.0622130862</v>
      </c>
      <c r="I367" s="35">
        <v>123.28800889359999</v>
      </c>
      <c r="J367" s="35">
        <v>113.5387020435</v>
      </c>
      <c r="K367" s="35">
        <v>109.0024809331</v>
      </c>
      <c r="L367" s="35">
        <v>110.3434719097</v>
      </c>
      <c r="M367" s="35">
        <v>109.6288030004</v>
      </c>
      <c r="N367" s="36">
        <v>106.48350676840001</v>
      </c>
      <c r="O367" s="31"/>
      <c r="P367" s="31"/>
      <c r="Q367" s="31"/>
      <c r="R367" s="31"/>
      <c r="S367" s="31"/>
      <c r="T367" s="31"/>
      <c r="U367" s="31"/>
      <c r="V367" s="31"/>
    </row>
    <row r="368" spans="1:22" x14ac:dyDescent="0.2">
      <c r="A368" s="28" t="str">
        <f>IF(ISBLANK(A$12),"",A$12)</f>
        <v>2018年</v>
      </c>
      <c r="C368" s="37" t="str">
        <f>IF(ISBLANK(C$12),"",C$12)</f>
        <v>平均</v>
      </c>
      <c r="D368" s="38">
        <v>0</v>
      </c>
      <c r="E368" s="38">
        <v>115.9666230608</v>
      </c>
      <c r="F368" s="38">
        <v>118.3118938385</v>
      </c>
      <c r="G368" s="38">
        <v>116.2272231188</v>
      </c>
      <c r="H368" s="38">
        <v>108.4675798503</v>
      </c>
      <c r="I368" s="38">
        <v>130.48080588420001</v>
      </c>
      <c r="J368" s="38">
        <v>115.45472923689999</v>
      </c>
      <c r="K368" s="38">
        <v>110.3293520491</v>
      </c>
      <c r="L368" s="38">
        <v>112.5998968458</v>
      </c>
      <c r="M368" s="38">
        <v>110.2582583034</v>
      </c>
      <c r="N368" s="39">
        <v>106.9278135237</v>
      </c>
      <c r="O368" s="31"/>
      <c r="P368" s="31"/>
      <c r="Q368" s="31"/>
      <c r="R368" s="31"/>
      <c r="S368" s="31"/>
      <c r="T368" s="31"/>
      <c r="U368" s="31"/>
      <c r="V368" s="31"/>
    </row>
    <row r="369" spans="1:22" x14ac:dyDescent="0.2">
      <c r="A369" s="28" t="str">
        <f>IF(ISBLANK(A$13),"",A$13)</f>
        <v>2019年</v>
      </c>
      <c r="C369" s="37" t="str">
        <f>IF(ISBLANK(C$13),"",C$13)</f>
        <v>平均</v>
      </c>
      <c r="D369" s="38">
        <v>0</v>
      </c>
      <c r="E369" s="38">
        <v>118.4954818139</v>
      </c>
      <c r="F369" s="38">
        <v>121.30048904900001</v>
      </c>
      <c r="G369" s="38">
        <v>117.42444358199999</v>
      </c>
      <c r="H369" s="38">
        <v>108.7889325747</v>
      </c>
      <c r="I369" s="38">
        <v>135.5073423565</v>
      </c>
      <c r="J369" s="38">
        <v>118.6470416969</v>
      </c>
      <c r="K369" s="38">
        <v>111.75315332700001</v>
      </c>
      <c r="L369" s="38">
        <v>114.4040486342</v>
      </c>
      <c r="M369" s="38">
        <v>111.7883290442</v>
      </c>
      <c r="N369" s="39">
        <v>107.6916187839</v>
      </c>
      <c r="O369" s="31"/>
      <c r="P369" s="31"/>
      <c r="Q369" s="31"/>
      <c r="R369" s="31"/>
      <c r="S369" s="31"/>
      <c r="T369" s="31"/>
      <c r="U369" s="31"/>
      <c r="V369" s="31"/>
    </row>
    <row r="370" spans="1:22" x14ac:dyDescent="0.2">
      <c r="A370" s="28" t="str">
        <f>IF(ISBLANK(A$14),"",A$14)</f>
        <v>2020年</v>
      </c>
      <c r="C370" s="37" t="str">
        <f>IF(ISBLANK(C$14),"",C$14)</f>
        <v>平均</v>
      </c>
      <c r="D370" s="38">
        <v>0</v>
      </c>
      <c r="E370" s="38">
        <v>119.7105103193</v>
      </c>
      <c r="F370" s="38">
        <v>122.3425800246</v>
      </c>
      <c r="G370" s="38">
        <v>117.7506081256</v>
      </c>
      <c r="H370" s="38">
        <v>108.62560276879999</v>
      </c>
      <c r="I370" s="38">
        <v>131.08136550610001</v>
      </c>
      <c r="J370" s="38">
        <v>122.243803576</v>
      </c>
      <c r="K370" s="38">
        <v>113.3838676173</v>
      </c>
      <c r="L370" s="38">
        <v>115.2510749679</v>
      </c>
      <c r="M370" s="38">
        <v>114.1512949113</v>
      </c>
      <c r="N370" s="39">
        <v>109.95630347149999</v>
      </c>
      <c r="O370" s="31"/>
      <c r="P370" s="31"/>
      <c r="Q370" s="31"/>
      <c r="R370" s="31"/>
      <c r="S370" s="31"/>
      <c r="T370" s="31"/>
      <c r="U370" s="31"/>
      <c r="V370" s="31"/>
    </row>
    <row r="371" spans="1:22" x14ac:dyDescent="0.2">
      <c r="A371" s="28" t="str">
        <f>IF(ISBLANK(A$15),"",A$15)</f>
        <v>2021年</v>
      </c>
      <c r="C371" s="37" t="str">
        <f>IF(ISBLANK(C$15),"",C$15)</f>
        <v>平均</v>
      </c>
      <c r="D371" s="38">
        <v>0</v>
      </c>
      <c r="E371" s="38">
        <v>121.68667743269999</v>
      </c>
      <c r="F371" s="38">
        <v>124.942248648</v>
      </c>
      <c r="G371" s="38">
        <v>118.1791328386</v>
      </c>
      <c r="H371" s="38">
        <v>109.425274211</v>
      </c>
      <c r="I371" s="38">
        <v>138.55552305660001</v>
      </c>
      <c r="J371" s="38">
        <v>123.99259677960001</v>
      </c>
      <c r="K371" s="38">
        <v>113.8613391337</v>
      </c>
      <c r="L371" s="38">
        <v>115.9732388064</v>
      </c>
      <c r="M371" s="38">
        <v>115.5931302271</v>
      </c>
      <c r="N371" s="39">
        <v>109.32540552890001</v>
      </c>
      <c r="O371" s="31"/>
      <c r="P371" s="31"/>
      <c r="Q371" s="31"/>
      <c r="R371" s="31"/>
      <c r="S371" s="31"/>
      <c r="T371" s="31"/>
      <c r="U371" s="31"/>
      <c r="V371" s="31"/>
    </row>
    <row r="372" spans="1:22" x14ac:dyDescent="0.2">
      <c r="A372" s="28" t="str">
        <f>IF(ISBLANK(A$16),"",A$16)</f>
        <v/>
      </c>
      <c r="C372" s="40" t="str">
        <f>IF(ISBLANK(C$16),"",C$16)</f>
        <v/>
      </c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9"/>
      <c r="O372" s="31"/>
      <c r="P372" s="31"/>
      <c r="Q372" s="31"/>
      <c r="R372" s="31"/>
      <c r="S372" s="31"/>
      <c r="T372" s="31"/>
      <c r="U372" s="31"/>
      <c r="V372" s="31"/>
    </row>
    <row r="373" spans="1:22" x14ac:dyDescent="0.2">
      <c r="A373" s="28" t="str">
        <f>IF(ISBLANK(A$17),"",A$17)</f>
        <v>2021年</v>
      </c>
      <c r="C373" s="37" t="str">
        <f>IF(ISBLANK(C$17),"",C$17)</f>
        <v>7月</v>
      </c>
      <c r="D373" s="38">
        <v>0</v>
      </c>
      <c r="E373" s="38">
        <v>121.72996360162188</v>
      </c>
      <c r="F373" s="38">
        <v>124.9589824616953</v>
      </c>
      <c r="G373" s="38">
        <v>118.36023972228087</v>
      </c>
      <c r="H373" s="38">
        <v>109.06045092715745</v>
      </c>
      <c r="I373" s="38">
        <v>139.32279830796611</v>
      </c>
      <c r="J373" s="38">
        <v>123.69248833890468</v>
      </c>
      <c r="K373" s="38">
        <v>113.96844856083266</v>
      </c>
      <c r="L373" s="38">
        <v>116.24381787932033</v>
      </c>
      <c r="M373" s="38">
        <v>115.23786648286909</v>
      </c>
      <c r="N373" s="39">
        <v>109.53656817796667</v>
      </c>
      <c r="O373" s="31"/>
      <c r="P373" s="31"/>
      <c r="Q373" s="31"/>
      <c r="R373" s="31"/>
      <c r="S373" s="31"/>
      <c r="T373" s="31"/>
      <c r="U373" s="31"/>
      <c r="V373" s="31"/>
    </row>
    <row r="374" spans="1:22" x14ac:dyDescent="0.2">
      <c r="A374" s="28" t="str">
        <f>IF(ISBLANK(A$18),"",A$18)</f>
        <v/>
      </c>
      <c r="C374" s="37" t="str">
        <f>IF(ISBLANK(C$18),"",C$18)</f>
        <v>8月</v>
      </c>
      <c r="D374" s="38">
        <v>0</v>
      </c>
      <c r="E374" s="38">
        <v>122.04044585011992</v>
      </c>
      <c r="F374" s="38">
        <v>125.34804560896491</v>
      </c>
      <c r="G374" s="38">
        <v>118.3474127968334</v>
      </c>
      <c r="H374" s="38">
        <v>109.06045092715745</v>
      </c>
      <c r="I374" s="38">
        <v>140.82395554655324</v>
      </c>
      <c r="J374" s="38">
        <v>123.84809255964696</v>
      </c>
      <c r="K374" s="38">
        <v>114.09004779124879</v>
      </c>
      <c r="L374" s="38">
        <v>116.24381787932032</v>
      </c>
      <c r="M374" s="38">
        <v>115.67526855338113</v>
      </c>
      <c r="N374" s="39">
        <v>109.60224074510268</v>
      </c>
      <c r="O374" s="31"/>
      <c r="P374" s="31"/>
      <c r="Q374" s="31"/>
      <c r="R374" s="31"/>
      <c r="S374" s="31"/>
      <c r="T374" s="31"/>
      <c r="U374" s="31"/>
      <c r="V374" s="31"/>
    </row>
    <row r="375" spans="1:22" x14ac:dyDescent="0.2">
      <c r="A375" s="28" t="str">
        <f>IF(ISBLANK(A$19),"",A$19)</f>
        <v/>
      </c>
      <c r="C375" s="37" t="str">
        <f>IF(ISBLANK(C$19),"",C$19)</f>
        <v>9月</v>
      </c>
      <c r="D375" s="38">
        <v>0</v>
      </c>
      <c r="E375" s="38">
        <v>122.61686959321008</v>
      </c>
      <c r="F375" s="38">
        <v>126.23086284797849</v>
      </c>
      <c r="G375" s="38">
        <v>118.41645657946779</v>
      </c>
      <c r="H375" s="38">
        <v>109.04265216626891</v>
      </c>
      <c r="I375" s="38">
        <v>142.59276018707919</v>
      </c>
      <c r="J375" s="38">
        <v>124.80492752455292</v>
      </c>
      <c r="K375" s="38">
        <v>113.93000085080897</v>
      </c>
      <c r="L375" s="38">
        <v>116.24381787932032</v>
      </c>
      <c r="M375" s="38">
        <v>115.67526855338113</v>
      </c>
      <c r="N375" s="39">
        <v>109.07646235995219</v>
      </c>
      <c r="O375" s="31"/>
      <c r="P375" s="31"/>
      <c r="Q375" s="31"/>
      <c r="R375" s="31"/>
      <c r="S375" s="31"/>
      <c r="T375" s="31"/>
      <c r="U375" s="31"/>
      <c r="V375" s="31"/>
    </row>
    <row r="376" spans="1:22" x14ac:dyDescent="0.2">
      <c r="A376" s="28" t="str">
        <f>IF(ISBLANK(A$20),"",A$20)</f>
        <v/>
      </c>
      <c r="C376" s="37" t="str">
        <f>IF(ISBLANK(C$20),"",C$20)</f>
        <v>10月</v>
      </c>
      <c r="D376" s="38">
        <v>0</v>
      </c>
      <c r="E376" s="38">
        <v>122.93290966525385</v>
      </c>
      <c r="F376" s="38">
        <v>126.64926707031003</v>
      </c>
      <c r="G376" s="38">
        <v>118.51952123273871</v>
      </c>
      <c r="H376" s="38">
        <v>109.09500146301167</v>
      </c>
      <c r="I376" s="38">
        <v>144.43222926000732</v>
      </c>
      <c r="J376" s="38">
        <v>124.83223015410422</v>
      </c>
      <c r="K376" s="38">
        <v>113.99999067461164</v>
      </c>
      <c r="L376" s="38">
        <v>116.24381787932033</v>
      </c>
      <c r="M376" s="38">
        <v>115.93877428140866</v>
      </c>
      <c r="N376" s="39">
        <v>109.10529758722502</v>
      </c>
      <c r="O376" s="31"/>
      <c r="P376" s="31"/>
      <c r="Q376" s="31"/>
      <c r="R376" s="31"/>
      <c r="S376" s="31"/>
      <c r="T376" s="31"/>
      <c r="U376" s="31"/>
      <c r="V376" s="31"/>
    </row>
    <row r="377" spans="1:22" x14ac:dyDescent="0.2">
      <c r="A377" s="28" t="str">
        <f>IF(ISBLANK(A$21),"",A$21)</f>
        <v/>
      </c>
      <c r="C377" s="37" t="str">
        <f>IF(ISBLANK(C$21),"",C$21)</f>
        <v>11月</v>
      </c>
      <c r="D377" s="38">
        <v>0</v>
      </c>
      <c r="E377" s="38">
        <v>123.48843744191245</v>
      </c>
      <c r="F377" s="38">
        <v>127.19894077180905</v>
      </c>
      <c r="G377" s="38">
        <v>118.74429954445849</v>
      </c>
      <c r="H377" s="38">
        <v>111.70377277171815</v>
      </c>
      <c r="I377" s="38">
        <v>146.03591902246359</v>
      </c>
      <c r="J377" s="38">
        <v>124.872352979889</v>
      </c>
      <c r="K377" s="38">
        <v>114.56958975105822</v>
      </c>
      <c r="L377" s="38">
        <v>116.24381787932032</v>
      </c>
      <c r="M377" s="38">
        <v>117.96821794158826</v>
      </c>
      <c r="N377" s="39">
        <v>109.4277657678652</v>
      </c>
      <c r="O377" s="31"/>
      <c r="P377" s="31"/>
      <c r="Q377" s="31"/>
      <c r="R377" s="31"/>
      <c r="S377" s="31"/>
      <c r="T377" s="31"/>
      <c r="U377" s="31"/>
      <c r="V377" s="31"/>
    </row>
    <row r="378" spans="1:22" x14ac:dyDescent="0.2">
      <c r="A378" s="28" t="str">
        <f>IF(ISBLANK(A$22),"",A$22)</f>
        <v/>
      </c>
      <c r="C378" s="37" t="str">
        <f>IF(ISBLANK(C$22),"",C$22)</f>
        <v>12月</v>
      </c>
      <c r="D378" s="38">
        <v>0</v>
      </c>
      <c r="E378" s="38">
        <v>124.73752260892351</v>
      </c>
      <c r="F378" s="38">
        <v>128.93232643120558</v>
      </c>
      <c r="G378" s="38">
        <v>118.79130740811232</v>
      </c>
      <c r="H378" s="38">
        <v>111.99694834253108</v>
      </c>
      <c r="I378" s="38">
        <v>146.72315520774805</v>
      </c>
      <c r="J378" s="38">
        <v>127.84003256650222</v>
      </c>
      <c r="K378" s="38">
        <v>114.65457346224007</v>
      </c>
      <c r="L378" s="38">
        <v>116.35406507033177</v>
      </c>
      <c r="M378" s="38">
        <v>118.1141765622781</v>
      </c>
      <c r="N378" s="39">
        <v>109.4277657678652</v>
      </c>
      <c r="O378" s="31"/>
      <c r="P378" s="31"/>
      <c r="Q378" s="31"/>
      <c r="R378" s="31"/>
      <c r="S378" s="31"/>
      <c r="T378" s="31"/>
      <c r="U378" s="31"/>
      <c r="V378" s="31"/>
    </row>
    <row r="379" spans="1:22" x14ac:dyDescent="0.2">
      <c r="A379" s="28" t="str">
        <f>IF(ISBLANK(A$23),"",A$23)</f>
        <v>2022年</v>
      </c>
      <c r="C379" s="37" t="str">
        <f>IF(ISBLANK(C$23),"",C$23)</f>
        <v>1月</v>
      </c>
      <c r="D379" s="38">
        <v>0</v>
      </c>
      <c r="E379" s="38">
        <v>124.86728082710017</v>
      </c>
      <c r="F379" s="38">
        <v>129.04402279684663</v>
      </c>
      <c r="G379" s="38">
        <v>118.83351446109035</v>
      </c>
      <c r="H379" s="38">
        <v>111.91109549585697</v>
      </c>
      <c r="I379" s="38">
        <v>147.1482590455571</v>
      </c>
      <c r="J379" s="38">
        <v>127.87825624787446</v>
      </c>
      <c r="K379" s="38">
        <v>114.82774652133109</v>
      </c>
      <c r="L379" s="38">
        <v>116.35406507033176</v>
      </c>
      <c r="M379" s="38">
        <v>118.28806499203029</v>
      </c>
      <c r="N379" s="39">
        <v>109.86396411497293</v>
      </c>
      <c r="O379" s="31"/>
      <c r="P379" s="31"/>
      <c r="Q379" s="31"/>
      <c r="R379" s="31"/>
      <c r="S379" s="31"/>
      <c r="T379" s="31"/>
      <c r="U379" s="31"/>
      <c r="V379" s="31"/>
    </row>
    <row r="380" spans="1:22" x14ac:dyDescent="0.2">
      <c r="A380" s="28" t="str">
        <f>IF(ISBLANK(A$24),"",A$24)</f>
        <v/>
      </c>
      <c r="C380" s="37" t="str">
        <f>IF(ISBLANK(C$24),"",C$24)</f>
        <v>2月</v>
      </c>
      <c r="D380" s="38">
        <v>0</v>
      </c>
      <c r="E380" s="38">
        <v>124.94867757933716</v>
      </c>
      <c r="F380" s="38">
        <v>129.15928299542634</v>
      </c>
      <c r="G380" s="38">
        <v>119.0273726131972</v>
      </c>
      <c r="H380" s="38">
        <v>112.04929763928337</v>
      </c>
      <c r="I380" s="38">
        <v>147.1482590455571</v>
      </c>
      <c r="J380" s="38">
        <v>128.00500251026816</v>
      </c>
      <c r="K380" s="38">
        <v>114.82774652133109</v>
      </c>
      <c r="L380" s="38">
        <v>116.35406507033177</v>
      </c>
      <c r="M380" s="38">
        <v>118.28806499203029</v>
      </c>
      <c r="N380" s="39">
        <v>109.86396411497293</v>
      </c>
      <c r="O380" s="31"/>
      <c r="P380" s="31"/>
      <c r="Q380" s="31"/>
      <c r="R380" s="31"/>
      <c r="S380" s="31"/>
      <c r="T380" s="31"/>
      <c r="U380" s="31"/>
      <c r="V380" s="31"/>
    </row>
    <row r="381" spans="1:22" x14ac:dyDescent="0.2">
      <c r="A381" s="28" t="str">
        <f>IF(ISBLANK(A$25),"",A$25)</f>
        <v/>
      </c>
      <c r="C381" s="37" t="str">
        <f>IF(ISBLANK(C$25),"",C$25)</f>
        <v>3月</v>
      </c>
      <c r="D381" s="38">
        <v>0</v>
      </c>
      <c r="E381" s="38">
        <v>125.70793395146275</v>
      </c>
      <c r="F381" s="38">
        <v>130.18710220796547</v>
      </c>
      <c r="G381" s="38">
        <v>119.33948876451869</v>
      </c>
      <c r="H381" s="38">
        <v>115.00469734129069</v>
      </c>
      <c r="I381" s="38">
        <v>148.2986818834294</v>
      </c>
      <c r="J381" s="38">
        <v>129.0566949986891</v>
      </c>
      <c r="K381" s="38">
        <v>114.94146484750696</v>
      </c>
      <c r="L381" s="38">
        <v>116.59951796516418</v>
      </c>
      <c r="M381" s="38">
        <v>118.28806499203029</v>
      </c>
      <c r="N381" s="39">
        <v>109.86396411497293</v>
      </c>
      <c r="O381" s="31"/>
      <c r="P381" s="31"/>
      <c r="Q381" s="31"/>
      <c r="R381" s="31"/>
      <c r="S381" s="31"/>
      <c r="T381" s="31"/>
      <c r="U381" s="31"/>
      <c r="V381" s="31"/>
    </row>
    <row r="382" spans="1:22" x14ac:dyDescent="0.2">
      <c r="A382" s="28" t="str">
        <f>IF(ISBLANK(A$26),"",A$26)</f>
        <v/>
      </c>
      <c r="C382" s="37" t="str">
        <f>IF(ISBLANK(C$26),"",C$26)</f>
        <v>4月</v>
      </c>
      <c r="D382" s="38">
        <v>0</v>
      </c>
      <c r="E382" s="38">
        <v>126.09761305826757</v>
      </c>
      <c r="F382" s="38">
        <v>130.72992277250594</v>
      </c>
      <c r="G382" s="38">
        <v>119.35035891988629</v>
      </c>
      <c r="H382" s="38">
        <v>115.00469734129069</v>
      </c>
      <c r="I382" s="38">
        <v>150.84912479941775</v>
      </c>
      <c r="J382" s="38">
        <v>129.08399762824038</v>
      </c>
      <c r="K382" s="38">
        <v>114.96304151233447</v>
      </c>
      <c r="L382" s="38">
        <v>116.59951796516417</v>
      </c>
      <c r="M382" s="38">
        <v>118.38094775065065</v>
      </c>
      <c r="N382" s="39">
        <v>109.86396411497293</v>
      </c>
      <c r="O382" s="31"/>
      <c r="P382" s="31"/>
      <c r="Q382" s="31"/>
      <c r="R382" s="31"/>
      <c r="S382" s="31"/>
      <c r="T382" s="31"/>
      <c r="U382" s="31"/>
      <c r="V382" s="31"/>
    </row>
    <row r="383" spans="1:22" x14ac:dyDescent="0.2">
      <c r="A383" s="28" t="str">
        <f>IF(ISBLANK(A$27),"",A$27)</f>
        <v/>
      </c>
      <c r="C383" s="37" t="str">
        <f>IF(ISBLANK(C$27),"",C$27)</f>
        <v>5月</v>
      </c>
      <c r="D383" s="38">
        <v>0</v>
      </c>
      <c r="E383" s="38">
        <v>126.35843473453684</v>
      </c>
      <c r="F383" s="38">
        <v>131.10552938219951</v>
      </c>
      <c r="G383" s="38">
        <v>119.46163153329358</v>
      </c>
      <c r="H383" s="38">
        <v>114.89057587437567</v>
      </c>
      <c r="I383" s="38">
        <v>152.44969683140712</v>
      </c>
      <c r="J383" s="38">
        <v>129.13860288734358</v>
      </c>
      <c r="K383" s="38">
        <v>114.94795740240822</v>
      </c>
      <c r="L383" s="38">
        <v>116.59951796516417</v>
      </c>
      <c r="M383" s="38">
        <v>117.54019666844276</v>
      </c>
      <c r="N383" s="39">
        <v>110.45602182348357</v>
      </c>
      <c r="O383" s="31"/>
      <c r="P383" s="31"/>
      <c r="Q383" s="31"/>
      <c r="R383" s="31"/>
      <c r="S383" s="31"/>
      <c r="T383" s="31"/>
      <c r="U383" s="31"/>
      <c r="V383" s="31"/>
    </row>
    <row r="384" spans="1:22" x14ac:dyDescent="0.2">
      <c r="A384" s="28" t="str">
        <f>IF(ISBLANK(A$28),"",A$28)</f>
        <v/>
      </c>
      <c r="C384" s="37" t="str">
        <f>IF(ISBLANK(C$28),"",C$28)</f>
        <v>6月</v>
      </c>
      <c r="D384" s="38">
        <v>0</v>
      </c>
      <c r="E384" s="41">
        <v>128.07710553839991</v>
      </c>
      <c r="F384" s="41">
        <v>133.14545805556449</v>
      </c>
      <c r="G384" s="41">
        <v>119.6135352012473</v>
      </c>
      <c r="H384" s="38">
        <v>114.89057587437567</v>
      </c>
      <c r="I384" s="38">
        <v>154.92430198464541</v>
      </c>
      <c r="J384" s="38">
        <v>131.9789793810223</v>
      </c>
      <c r="K384" s="38">
        <v>115.89442838516089</v>
      </c>
      <c r="L384" s="38">
        <v>116.59951796516418</v>
      </c>
      <c r="M384" s="38">
        <v>120.90535470623935</v>
      </c>
      <c r="N384" s="39">
        <v>110.99723329054174</v>
      </c>
      <c r="O384" s="31"/>
      <c r="P384" s="31"/>
      <c r="Q384" s="31"/>
      <c r="R384" s="31"/>
      <c r="S384" s="31"/>
      <c r="T384" s="31"/>
      <c r="U384" s="31"/>
      <c r="V384" s="31"/>
    </row>
    <row r="385" spans="1:14" x14ac:dyDescent="0.2">
      <c r="A385" s="43" t="str">
        <f>IF(ISBLANK(A$29),"",A$29)</f>
        <v/>
      </c>
      <c r="B385" s="44"/>
      <c r="C385" s="45">
        <f>IF(ISBLANK(C$29),"",C$29)</f>
        <v>44743</v>
      </c>
      <c r="D385" s="46">
        <v>0</v>
      </c>
      <c r="E385" s="47">
        <v>128.26980693449894</v>
      </c>
      <c r="F385" s="47">
        <v>133.34985422451066</v>
      </c>
      <c r="G385" s="47">
        <v>119.6275925358302</v>
      </c>
      <c r="H385" s="46">
        <v>114.92512641022989</v>
      </c>
      <c r="I385" s="46">
        <v>155.2895747947054</v>
      </c>
      <c r="J385" s="46">
        <v>132.21435015148398</v>
      </c>
      <c r="K385" s="46">
        <v>116.05901933679198</v>
      </c>
      <c r="L385" s="46">
        <v>116.59951796516417</v>
      </c>
      <c r="M385" s="46">
        <v>121.55339198474789</v>
      </c>
      <c r="N385" s="49">
        <v>111.04339587869407</v>
      </c>
    </row>
    <row r="386" spans="1:14" x14ac:dyDescent="0.2">
      <c r="A386" s="6">
        <v>40</v>
      </c>
      <c r="B386" s="7" t="s">
        <v>1</v>
      </c>
      <c r="C386" s="8"/>
      <c r="D386" s="9"/>
      <c r="E386" s="8" t="s">
        <v>76</v>
      </c>
      <c r="F386" s="8"/>
      <c r="G386" s="8"/>
      <c r="H386" s="8"/>
      <c r="I386" s="8"/>
      <c r="J386" s="8"/>
      <c r="K386" s="6" t="s">
        <v>3</v>
      </c>
      <c r="L386" s="10">
        <v>37742</v>
      </c>
      <c r="M386" s="11" t="s">
        <v>4</v>
      </c>
      <c r="N386" s="12" t="s">
        <v>77</v>
      </c>
    </row>
    <row r="387" spans="1:14" x14ac:dyDescent="0.2">
      <c r="A387" s="13" t="str">
        <f>IF(ISBLANK(A$11),"",A$11)</f>
        <v>2017年</v>
      </c>
      <c r="B387" s="14"/>
      <c r="C387" s="34" t="str">
        <f>IF(ISBLANK(C$11),"",C$11)</f>
        <v>平均</v>
      </c>
      <c r="D387" s="35">
        <v>0</v>
      </c>
      <c r="E387" s="35">
        <v>109.60558094309999</v>
      </c>
      <c r="F387" s="35">
        <v>112.69413584740001</v>
      </c>
      <c r="G387" s="35">
        <v>109.1192549643</v>
      </c>
      <c r="H387" s="35">
        <v>107.8731653828</v>
      </c>
      <c r="I387" s="35">
        <v>139.79117095289999</v>
      </c>
      <c r="J387" s="35">
        <v>96.9995034003</v>
      </c>
      <c r="K387" s="35">
        <v>106.0248313684</v>
      </c>
      <c r="L387" s="35">
        <v>103.15046853760001</v>
      </c>
      <c r="M387" s="35">
        <v>112.0435737804</v>
      </c>
      <c r="N387" s="36">
        <v>106.135786622</v>
      </c>
    </row>
    <row r="388" spans="1:14" x14ac:dyDescent="0.2">
      <c r="A388" s="28" t="str">
        <f>IF(ISBLANK(A$12),"",A$12)</f>
        <v>2018年</v>
      </c>
      <c r="C388" s="37" t="str">
        <f>IF(ISBLANK(C$12),"",C$12)</f>
        <v>平均</v>
      </c>
      <c r="D388" s="38">
        <v>0</v>
      </c>
      <c r="E388" s="38">
        <v>112.0451755518</v>
      </c>
      <c r="F388" s="38">
        <v>116.14807926260001</v>
      </c>
      <c r="G388" s="38">
        <v>110.3679742021</v>
      </c>
      <c r="H388" s="38">
        <v>110.9429851543</v>
      </c>
      <c r="I388" s="38">
        <v>146.51376725</v>
      </c>
      <c r="J388" s="38">
        <v>98.870654787099994</v>
      </c>
      <c r="K388" s="38">
        <v>107.2884297036</v>
      </c>
      <c r="L388" s="38">
        <v>105.4399206324</v>
      </c>
      <c r="M388" s="38">
        <v>112.94312338739999</v>
      </c>
      <c r="N388" s="39">
        <v>106.8327556205</v>
      </c>
    </row>
    <row r="389" spans="1:14" x14ac:dyDescent="0.2">
      <c r="A389" s="28" t="str">
        <f>IF(ISBLANK(A$13),"",A$13)</f>
        <v>2019年</v>
      </c>
      <c r="C389" s="37" t="str">
        <f>IF(ISBLANK(C$13),"",C$13)</f>
        <v>平均</v>
      </c>
      <c r="D389" s="38">
        <v>0</v>
      </c>
      <c r="E389" s="38">
        <v>113.7987698818</v>
      </c>
      <c r="F389" s="38">
        <v>118.0721456341</v>
      </c>
      <c r="G389" s="38">
        <v>111.0278268722</v>
      </c>
      <c r="H389" s="38">
        <v>112.19344130650001</v>
      </c>
      <c r="I389" s="38">
        <v>147.74834444890001</v>
      </c>
      <c r="J389" s="38">
        <v>101.6050000737</v>
      </c>
      <c r="K389" s="38">
        <v>108.8443854261</v>
      </c>
      <c r="L389" s="38">
        <v>107.1612176405</v>
      </c>
      <c r="M389" s="38">
        <v>114.81611155500001</v>
      </c>
      <c r="N389" s="39">
        <v>108.0867354956</v>
      </c>
    </row>
    <row r="390" spans="1:14" x14ac:dyDescent="0.2">
      <c r="A390" s="28" t="str">
        <f>IF(ISBLANK(A$14),"",A$14)</f>
        <v>2020年</v>
      </c>
      <c r="C390" s="37" t="str">
        <f>IF(ISBLANK(C$14),"",C$14)</f>
        <v>平均</v>
      </c>
      <c r="D390" s="38">
        <v>0</v>
      </c>
      <c r="E390" s="38">
        <v>114.7298633314</v>
      </c>
      <c r="F390" s="38">
        <v>118.12742891329999</v>
      </c>
      <c r="G390" s="38">
        <v>111.0045232444</v>
      </c>
      <c r="H390" s="38">
        <v>111.4072030607</v>
      </c>
      <c r="I390" s="38">
        <v>143.9880286273</v>
      </c>
      <c r="J390" s="38">
        <v>104.2629975407</v>
      </c>
      <c r="K390" s="38">
        <v>110.79085888119999</v>
      </c>
      <c r="L390" s="38">
        <v>108.0754847346</v>
      </c>
      <c r="M390" s="38">
        <v>117.23561118470001</v>
      </c>
      <c r="N390" s="39">
        <v>110.6323632511</v>
      </c>
    </row>
    <row r="391" spans="1:14" x14ac:dyDescent="0.2">
      <c r="A391" s="28" t="str">
        <f>IF(ISBLANK(A$15),"",A$15)</f>
        <v>2021年</v>
      </c>
      <c r="C391" s="37" t="str">
        <f>IF(ISBLANK(C$15),"",C$15)</f>
        <v>平均</v>
      </c>
      <c r="D391" s="38">
        <v>0</v>
      </c>
      <c r="E391" s="38">
        <v>116.9142022525</v>
      </c>
      <c r="F391" s="38">
        <v>121.04202937079999</v>
      </c>
      <c r="G391" s="38">
        <v>111.4735936356</v>
      </c>
      <c r="H391" s="38">
        <v>114.2966915887</v>
      </c>
      <c r="I391" s="38">
        <v>150.24717621959999</v>
      </c>
      <c r="J391" s="38">
        <v>105.5274895993</v>
      </c>
      <c r="K391" s="38">
        <v>112.128561182</v>
      </c>
      <c r="L391" s="38">
        <v>108.840646589</v>
      </c>
      <c r="M391" s="38">
        <v>118.67683758930001</v>
      </c>
      <c r="N391" s="39">
        <v>112.4894786581</v>
      </c>
    </row>
    <row r="392" spans="1:14" x14ac:dyDescent="0.2">
      <c r="A392" s="28" t="str">
        <f>IF(ISBLANK(A$16),"",A$16)</f>
        <v/>
      </c>
      <c r="C392" s="40" t="str">
        <f>IF(ISBLANK(C$16),"",C$16)</f>
        <v/>
      </c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9"/>
    </row>
    <row r="393" spans="1:14" x14ac:dyDescent="0.2">
      <c r="A393" s="28" t="str">
        <f>IF(ISBLANK(A$17),"",A$17)</f>
        <v>2021年</v>
      </c>
      <c r="C393" s="37" t="str">
        <f>IF(ISBLANK(C$17),"",C$17)</f>
        <v>7月</v>
      </c>
      <c r="D393" s="38">
        <v>0</v>
      </c>
      <c r="E393" s="38">
        <v>117.02278804666338</v>
      </c>
      <c r="F393" s="38">
        <v>121.17421993249629</v>
      </c>
      <c r="G393" s="38">
        <v>111.67376557464981</v>
      </c>
      <c r="H393" s="38">
        <v>114.66915727647637</v>
      </c>
      <c r="I393" s="38">
        <v>150.60231487180104</v>
      </c>
      <c r="J393" s="38">
        <v>105.46014675073579</v>
      </c>
      <c r="K393" s="38">
        <v>112.20978053315939</v>
      </c>
      <c r="L393" s="38">
        <v>109.0953380831688</v>
      </c>
      <c r="M393" s="38">
        <v>117.949240494007</v>
      </c>
      <c r="N393" s="39">
        <v>112.89955696567067</v>
      </c>
    </row>
    <row r="394" spans="1:14" x14ac:dyDescent="0.2">
      <c r="A394" s="28" t="str">
        <f>IF(ISBLANK(A$18),"",A$18)</f>
        <v/>
      </c>
      <c r="C394" s="37" t="str">
        <f>IF(ISBLANK(C$18),"",C$18)</f>
        <v>8月</v>
      </c>
      <c r="D394" s="38">
        <v>0</v>
      </c>
      <c r="E394" s="38">
        <v>117.32126390592225</v>
      </c>
      <c r="F394" s="38">
        <v>121.53861793245595</v>
      </c>
      <c r="G394" s="38">
        <v>111.69282045291452</v>
      </c>
      <c r="H394" s="38">
        <v>114.83414297570882</v>
      </c>
      <c r="I394" s="38">
        <v>151.40218311170509</v>
      </c>
      <c r="J394" s="38">
        <v>105.65095043326858</v>
      </c>
      <c r="K394" s="38">
        <v>112.43182884471311</v>
      </c>
      <c r="L394" s="38">
        <v>109.09533808316878</v>
      </c>
      <c r="M394" s="38">
        <v>118.56646453246736</v>
      </c>
      <c r="N394" s="39">
        <v>113.03306879259345</v>
      </c>
    </row>
    <row r="395" spans="1:14" x14ac:dyDescent="0.2">
      <c r="A395" s="28" t="str">
        <f>IF(ISBLANK(A$19),"",A$19)</f>
        <v/>
      </c>
      <c r="C395" s="37" t="str">
        <f>IF(ISBLANK(C$19),"",C$19)</f>
        <v>9月</v>
      </c>
      <c r="D395" s="38">
        <v>0</v>
      </c>
      <c r="E395" s="38">
        <v>117.54294874441356</v>
      </c>
      <c r="F395" s="38">
        <v>121.97039151303996</v>
      </c>
      <c r="G395" s="38">
        <v>111.77443364247794</v>
      </c>
      <c r="H395" s="38">
        <v>114.79832136188323</v>
      </c>
      <c r="I395" s="38">
        <v>151.45750568505935</v>
      </c>
      <c r="J395" s="38">
        <v>106.47698800471208</v>
      </c>
      <c r="K395" s="38">
        <v>112.4099450249674</v>
      </c>
      <c r="L395" s="38">
        <v>109.09533808316878</v>
      </c>
      <c r="M395" s="38">
        <v>118.56646453246736</v>
      </c>
      <c r="N395" s="39">
        <v>112.89152287406823</v>
      </c>
    </row>
    <row r="396" spans="1:14" x14ac:dyDescent="0.2">
      <c r="A396" s="28" t="str">
        <f>IF(ISBLANK(A$20),"",A$20)</f>
        <v/>
      </c>
      <c r="C396" s="37" t="str">
        <f>IF(ISBLANK(C$20),"",C$20)</f>
        <v>10月</v>
      </c>
      <c r="D396" s="38">
        <v>0</v>
      </c>
      <c r="E396" s="38">
        <v>117.63671790838114</v>
      </c>
      <c r="F396" s="38">
        <v>122.07116163440691</v>
      </c>
      <c r="G396" s="38">
        <v>111.90693411103288</v>
      </c>
      <c r="H396" s="38">
        <v>114.90367904959456</v>
      </c>
      <c r="I396" s="38">
        <v>151.51531669228677</v>
      </c>
      <c r="J396" s="38">
        <v>106.59810806096716</v>
      </c>
      <c r="K396" s="38">
        <v>112.4955975531593</v>
      </c>
      <c r="L396" s="38">
        <v>109.09533808316878</v>
      </c>
      <c r="M396" s="38">
        <v>119.00546332386743</v>
      </c>
      <c r="N396" s="39">
        <v>112.93418734775256</v>
      </c>
    </row>
    <row r="397" spans="1:14" x14ac:dyDescent="0.2">
      <c r="A397" s="28" t="str">
        <f>IF(ISBLANK(A$21),"",A$21)</f>
        <v/>
      </c>
      <c r="C397" s="37" t="str">
        <f>IF(ISBLANK(C$21),"",C$21)</f>
        <v>11月</v>
      </c>
      <c r="D397" s="38">
        <v>0</v>
      </c>
      <c r="E397" s="38">
        <v>118.53631550149547</v>
      </c>
      <c r="F397" s="38">
        <v>122.97157178161679</v>
      </c>
      <c r="G397" s="38">
        <v>112.257020734242</v>
      </c>
      <c r="H397" s="38">
        <v>115.71049490287326</v>
      </c>
      <c r="I397" s="38">
        <v>153.82255844032096</v>
      </c>
      <c r="J397" s="38">
        <v>106.72619168678725</v>
      </c>
      <c r="K397" s="38">
        <v>113.39425310288361</v>
      </c>
      <c r="L397" s="38">
        <v>109.09533808316878</v>
      </c>
      <c r="M397" s="38">
        <v>122.04117155036064</v>
      </c>
      <c r="N397" s="39">
        <v>113.6022525507436</v>
      </c>
    </row>
    <row r="398" spans="1:14" x14ac:dyDescent="0.2">
      <c r="A398" s="28" t="str">
        <f>IF(ISBLANK(A$22),"",A$22)</f>
        <v/>
      </c>
      <c r="C398" s="37" t="str">
        <f>IF(ISBLANK(C$22),"",C$22)</f>
        <v>12月</v>
      </c>
      <c r="D398" s="38">
        <v>0</v>
      </c>
      <c r="E398" s="38">
        <v>119.14811525714005</v>
      </c>
      <c r="F398" s="38">
        <v>123.99489801546591</v>
      </c>
      <c r="G398" s="38">
        <v>112.30913127994054</v>
      </c>
      <c r="H398" s="38">
        <v>115.89148020182286</v>
      </c>
      <c r="I398" s="38">
        <v>154.86992277964961</v>
      </c>
      <c r="J398" s="38">
        <v>108.07854186962813</v>
      </c>
      <c r="K398" s="38">
        <v>113.52894517952146</v>
      </c>
      <c r="L398" s="38">
        <v>109.28605112956002</v>
      </c>
      <c r="M398" s="38">
        <v>122.14416572511807</v>
      </c>
      <c r="N398" s="39">
        <v>113.6022525507436</v>
      </c>
    </row>
    <row r="399" spans="1:14" x14ac:dyDescent="0.2">
      <c r="A399" s="28" t="str">
        <f>IF(ISBLANK(A$23),"",A$23)</f>
        <v>2022年</v>
      </c>
      <c r="C399" s="37" t="str">
        <f>IF(ISBLANK(C$23),"",C$23)</f>
        <v>1月</v>
      </c>
      <c r="D399" s="38">
        <v>0</v>
      </c>
      <c r="E399" s="38">
        <v>119.38721704082903</v>
      </c>
      <c r="F399" s="38">
        <v>124.26945402731701</v>
      </c>
      <c r="G399" s="38">
        <v>112.3485858529266</v>
      </c>
      <c r="H399" s="38">
        <v>116.28816325477095</v>
      </c>
      <c r="I399" s="38">
        <v>155.3460325065746</v>
      </c>
      <c r="J399" s="38">
        <v>108.24810994838754</v>
      </c>
      <c r="K399" s="38">
        <v>113.72694271984997</v>
      </c>
      <c r="L399" s="38">
        <v>109.28605112956001</v>
      </c>
      <c r="M399" s="38">
        <v>122.27309134495287</v>
      </c>
      <c r="N399" s="39">
        <v>114.15964098049605</v>
      </c>
    </row>
    <row r="400" spans="1:14" x14ac:dyDescent="0.2">
      <c r="A400" s="28" t="str">
        <f>IF(ISBLANK(A$24),"",A$24)</f>
        <v/>
      </c>
      <c r="C400" s="37" t="str">
        <f>IF(ISBLANK(C$24),"",C$24)</f>
        <v>2月</v>
      </c>
      <c r="D400" s="38">
        <v>0</v>
      </c>
      <c r="E400" s="38">
        <v>119.44768901222449</v>
      </c>
      <c r="F400" s="38">
        <v>124.34978154455781</v>
      </c>
      <c r="G400" s="38">
        <v>112.64705905281662</v>
      </c>
      <c r="H400" s="38">
        <v>116.56630755029521</v>
      </c>
      <c r="I400" s="38">
        <v>155.3460325065746</v>
      </c>
      <c r="J400" s="38">
        <v>108.30073010018988</v>
      </c>
      <c r="K400" s="38">
        <v>113.76439494915007</v>
      </c>
      <c r="L400" s="38">
        <v>109.28605112956001</v>
      </c>
      <c r="M400" s="38">
        <v>122.27309134495287</v>
      </c>
      <c r="N400" s="39">
        <v>114.15964098049605</v>
      </c>
    </row>
    <row r="401" spans="1:14" x14ac:dyDescent="0.2">
      <c r="A401" s="28" t="str">
        <f>IF(ISBLANK(A$25),"",A$25)</f>
        <v/>
      </c>
      <c r="C401" s="37" t="str">
        <f>IF(ISBLANK(C$25),"",C$25)</f>
        <v>3月</v>
      </c>
      <c r="D401" s="38">
        <v>0</v>
      </c>
      <c r="E401" s="38">
        <v>120.40569529258707</v>
      </c>
      <c r="F401" s="38">
        <v>126.10971230165043</v>
      </c>
      <c r="G401" s="38">
        <v>113.07015479741482</v>
      </c>
      <c r="H401" s="38">
        <v>119.176493719181</v>
      </c>
      <c r="I401" s="38">
        <v>158.28729641830293</v>
      </c>
      <c r="J401" s="38">
        <v>109.41260384325088</v>
      </c>
      <c r="K401" s="38">
        <v>113.79268140321945</v>
      </c>
      <c r="L401" s="38">
        <v>109.57080706900352</v>
      </c>
      <c r="M401" s="38">
        <v>122.27309134495287</v>
      </c>
      <c r="N401" s="39">
        <v>114.15964098049605</v>
      </c>
    </row>
    <row r="402" spans="1:14" x14ac:dyDescent="0.2">
      <c r="A402" s="28" t="str">
        <f>IF(ISBLANK(A$26),"",A$26)</f>
        <v/>
      </c>
      <c r="C402" s="37" t="str">
        <f>IF(ISBLANK(C$26),"",C$26)</f>
        <v>4月</v>
      </c>
      <c r="D402" s="38">
        <v>0</v>
      </c>
      <c r="E402" s="38">
        <v>121.1859033212321</v>
      </c>
      <c r="F402" s="38">
        <v>127.33829280315913</v>
      </c>
      <c r="G402" s="38">
        <v>113.12719484057942</v>
      </c>
      <c r="H402" s="38">
        <v>119.91892936572698</v>
      </c>
      <c r="I402" s="38">
        <v>161.75164885850688</v>
      </c>
      <c r="J402" s="38">
        <v>109.53372389950786</v>
      </c>
      <c r="K402" s="38">
        <v>114.05306394993727</v>
      </c>
      <c r="L402" s="38">
        <v>109.57080706900352</v>
      </c>
      <c r="M402" s="38">
        <v>123.42499842827634</v>
      </c>
      <c r="N402" s="39">
        <v>114.15964098049605</v>
      </c>
    </row>
    <row r="403" spans="1:14" x14ac:dyDescent="0.2">
      <c r="A403" s="28" t="str">
        <f>IF(ISBLANK(A$27),"",A$27)</f>
        <v/>
      </c>
      <c r="C403" s="37" t="str">
        <f>IF(ISBLANK(C$27),"",C$27)</f>
        <v>5月</v>
      </c>
      <c r="D403" s="38">
        <v>0</v>
      </c>
      <c r="E403" s="38">
        <v>122.05460665342196</v>
      </c>
      <c r="F403" s="38">
        <v>128.72903974514873</v>
      </c>
      <c r="G403" s="38">
        <v>113.24365762749245</v>
      </c>
      <c r="H403" s="38">
        <v>120.51417810270839</v>
      </c>
      <c r="I403" s="38">
        <v>165.56305679992894</v>
      </c>
      <c r="J403" s="38">
        <v>109.77596401201995</v>
      </c>
      <c r="K403" s="38">
        <v>114.31653036979402</v>
      </c>
      <c r="L403" s="38">
        <v>109.57080706900352</v>
      </c>
      <c r="M403" s="38">
        <v>122.94892782905458</v>
      </c>
      <c r="N403" s="39">
        <v>114.85450937908691</v>
      </c>
    </row>
    <row r="404" spans="1:14" x14ac:dyDescent="0.2">
      <c r="A404" s="28" t="str">
        <f>IF(ISBLANK(A$28),"",A$28)</f>
        <v/>
      </c>
      <c r="C404" s="37" t="str">
        <f>IF(ISBLANK(C$28),"",C$28)</f>
        <v>6月</v>
      </c>
      <c r="D404" s="38">
        <v>0</v>
      </c>
      <c r="E404" s="42">
        <v>123.85568781787549</v>
      </c>
      <c r="F404" s="42">
        <v>130.70335460508969</v>
      </c>
      <c r="G404" s="42">
        <v>113.51916512749293</v>
      </c>
      <c r="H404" s="38">
        <v>121.01113580339647</v>
      </c>
      <c r="I404" s="38">
        <v>167.72522833232841</v>
      </c>
      <c r="J404" s="38">
        <v>112.23354899666121</v>
      </c>
      <c r="K404" s="42">
        <v>115.91677117340279</v>
      </c>
      <c r="L404" s="38">
        <v>109.57080706900352</v>
      </c>
      <c r="M404" s="38">
        <v>128.04560688888989</v>
      </c>
      <c r="N404" s="39">
        <v>115.98007249874635</v>
      </c>
    </row>
    <row r="405" spans="1:14" x14ac:dyDescent="0.2">
      <c r="A405" s="43" t="str">
        <f>IF(ISBLANK(A$29),"",A$29)</f>
        <v/>
      </c>
      <c r="B405" s="44"/>
      <c r="C405" s="45">
        <f>IF(ISBLANK(C$29),"",C$29)</f>
        <v>44743</v>
      </c>
      <c r="D405" s="46">
        <v>0</v>
      </c>
      <c r="E405" s="48">
        <v>123.91878780863149</v>
      </c>
      <c r="F405" s="48">
        <v>130.68609785929655</v>
      </c>
      <c r="G405" s="48">
        <v>113.54124821236962</v>
      </c>
      <c r="H405" s="46">
        <v>120.99817902766598</v>
      </c>
      <c r="I405" s="46">
        <v>167.36029938433455</v>
      </c>
      <c r="J405" s="46">
        <v>112.42950181624074</v>
      </c>
      <c r="K405" s="48">
        <v>116.07303361687575</v>
      </c>
      <c r="L405" s="46">
        <v>109.57080706900352</v>
      </c>
      <c r="M405" s="46">
        <v>128.58024840821292</v>
      </c>
      <c r="N405" s="49">
        <v>116.07046565498402</v>
      </c>
    </row>
    <row r="406" spans="1:14" x14ac:dyDescent="0.2">
      <c r="A406" s="6">
        <v>41</v>
      </c>
      <c r="B406" s="7" t="s">
        <v>1</v>
      </c>
      <c r="C406" s="8"/>
      <c r="D406" s="9"/>
      <c r="E406" s="8" t="s">
        <v>78</v>
      </c>
      <c r="F406" s="8"/>
      <c r="G406" s="8"/>
      <c r="H406" s="8"/>
      <c r="I406" s="8"/>
      <c r="J406" s="8"/>
      <c r="K406" s="6" t="s">
        <v>3</v>
      </c>
      <c r="L406" s="10">
        <v>38108</v>
      </c>
      <c r="M406" s="11" t="s">
        <v>4</v>
      </c>
      <c r="N406" s="12" t="s">
        <v>79</v>
      </c>
    </row>
    <row r="407" spans="1:14" x14ac:dyDescent="0.2">
      <c r="A407" s="13" t="str">
        <f>IF(ISBLANK(A$11),"",A$11)</f>
        <v>2017年</v>
      </c>
      <c r="B407" s="14"/>
      <c r="C407" s="34" t="str">
        <f>IF(ISBLANK(C$11),"",C$11)</f>
        <v>平均</v>
      </c>
      <c r="D407" s="35">
        <v>0</v>
      </c>
      <c r="E407" s="35">
        <v>117.0421659835</v>
      </c>
      <c r="F407" s="35">
        <v>121.71396628159999</v>
      </c>
      <c r="G407" s="35">
        <v>115.2061699259</v>
      </c>
      <c r="H407" s="35">
        <v>115.1306646084</v>
      </c>
      <c r="I407" s="35">
        <v>140.43380748760001</v>
      </c>
      <c r="J407" s="35">
        <v>104.99140884569999</v>
      </c>
      <c r="K407" s="35">
        <v>106.6485025664</v>
      </c>
      <c r="L407" s="35">
        <v>104.7086067978</v>
      </c>
      <c r="M407" s="35">
        <v>116.0034400104</v>
      </c>
      <c r="N407" s="36">
        <v>107.08934413670001</v>
      </c>
    </row>
    <row r="408" spans="1:14" x14ac:dyDescent="0.2">
      <c r="A408" s="28" t="str">
        <f>IF(ISBLANK(A$12),"",A$12)</f>
        <v>2018年</v>
      </c>
      <c r="C408" s="37" t="str">
        <f>IF(ISBLANK(C$12),"",C$12)</f>
        <v>平均</v>
      </c>
      <c r="D408" s="38">
        <v>0</v>
      </c>
      <c r="E408" s="38">
        <v>119.516915185</v>
      </c>
      <c r="F408" s="38">
        <v>124.7667914685</v>
      </c>
      <c r="G408" s="38">
        <v>116.7256819462</v>
      </c>
      <c r="H408" s="38">
        <v>119.21589760249999</v>
      </c>
      <c r="I408" s="38">
        <v>144.94393251770001</v>
      </c>
      <c r="J408" s="38">
        <v>106.9360214746</v>
      </c>
      <c r="K408" s="38">
        <v>107.8371678517</v>
      </c>
      <c r="L408" s="38">
        <v>107.093502008</v>
      </c>
      <c r="M408" s="38">
        <v>116.8115539076</v>
      </c>
      <c r="N408" s="39">
        <v>107.7135369568</v>
      </c>
    </row>
    <row r="409" spans="1:14" x14ac:dyDescent="0.2">
      <c r="A409" s="28" t="str">
        <f>IF(ISBLANK(A$13),"",A$13)</f>
        <v>2019年</v>
      </c>
      <c r="C409" s="37" t="str">
        <f>IF(ISBLANK(C$13),"",C$13)</f>
        <v>平均</v>
      </c>
      <c r="D409" s="38">
        <v>0</v>
      </c>
      <c r="E409" s="38">
        <v>121.3601312016</v>
      </c>
      <c r="F409" s="38">
        <v>126.8254936988</v>
      </c>
      <c r="G409" s="38">
        <v>117.64466953269999</v>
      </c>
      <c r="H409" s="38">
        <v>119.8934040172</v>
      </c>
      <c r="I409" s="38">
        <v>146.09501761300001</v>
      </c>
      <c r="J409" s="38">
        <v>110.5082338892</v>
      </c>
      <c r="K409" s="38">
        <v>109.2009774229</v>
      </c>
      <c r="L409" s="38">
        <v>108.8662982809</v>
      </c>
      <c r="M409" s="38">
        <v>118.5153299048</v>
      </c>
      <c r="N409" s="39">
        <v>108.69555570279999</v>
      </c>
    </row>
    <row r="410" spans="1:14" x14ac:dyDescent="0.2">
      <c r="A410" s="28" t="str">
        <f>IF(ISBLANK(A$14),"",A$14)</f>
        <v>2020年</v>
      </c>
      <c r="C410" s="37" t="str">
        <f>IF(ISBLANK(C$14),"",C$14)</f>
        <v>平均</v>
      </c>
      <c r="D410" s="38">
        <v>0</v>
      </c>
      <c r="E410" s="38">
        <v>121.98127095620001</v>
      </c>
      <c r="F410" s="38">
        <v>126.8686261715</v>
      </c>
      <c r="G410" s="38">
        <v>117.7417356408</v>
      </c>
      <c r="H410" s="38">
        <v>119.0469003085</v>
      </c>
      <c r="I410" s="38">
        <v>143.40498677990001</v>
      </c>
      <c r="J410" s="38">
        <v>113.5141852695</v>
      </c>
      <c r="K410" s="38">
        <v>111.108048244</v>
      </c>
      <c r="L410" s="38">
        <v>109.7137405797</v>
      </c>
      <c r="M410" s="38">
        <v>121.1789078716</v>
      </c>
      <c r="N410" s="39">
        <v>111.1369281226</v>
      </c>
    </row>
    <row r="411" spans="1:14" x14ac:dyDescent="0.2">
      <c r="A411" s="28" t="str">
        <f>IF(ISBLANK(A$15),"",A$15)</f>
        <v>2021年</v>
      </c>
      <c r="C411" s="37" t="str">
        <f>IF(ISBLANK(C$15),"",C$15)</f>
        <v>平均</v>
      </c>
      <c r="D411" s="38">
        <v>0</v>
      </c>
      <c r="E411" s="38">
        <v>123.35508624400001</v>
      </c>
      <c r="F411" s="38">
        <v>128.65555927459999</v>
      </c>
      <c r="G411" s="38">
        <v>118.2405825331</v>
      </c>
      <c r="H411" s="38">
        <v>121.3952454196</v>
      </c>
      <c r="I411" s="38">
        <v>146.91381875319999</v>
      </c>
      <c r="J411" s="38">
        <v>113.87869451189999</v>
      </c>
      <c r="K411" s="38">
        <v>111.5627729779</v>
      </c>
      <c r="L411" s="38">
        <v>110.39303020520001</v>
      </c>
      <c r="M411" s="38">
        <v>122.761433633</v>
      </c>
      <c r="N411" s="39">
        <v>111.3215999872</v>
      </c>
    </row>
    <row r="412" spans="1:14" x14ac:dyDescent="0.2">
      <c r="A412" s="28" t="str">
        <f>IF(ISBLANK(A$16),"",A$16)</f>
        <v/>
      </c>
      <c r="C412" s="40" t="str">
        <f>IF(ISBLANK(C$16),"",C$16)</f>
        <v/>
      </c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9"/>
    </row>
    <row r="413" spans="1:14" x14ac:dyDescent="0.2">
      <c r="A413" s="28" t="str">
        <f>IF(ISBLANK(A$17),"",A$17)</f>
        <v>2021年</v>
      </c>
      <c r="C413" s="37" t="str">
        <f>IF(ISBLANK(C$17),"",C$17)</f>
        <v>7月</v>
      </c>
      <c r="D413" s="38">
        <v>0</v>
      </c>
      <c r="E413" s="38">
        <v>123.42560159676987</v>
      </c>
      <c r="F413" s="38">
        <v>128.70362804470375</v>
      </c>
      <c r="G413" s="38">
        <v>118.43812436969999</v>
      </c>
      <c r="H413" s="38">
        <v>121.70245041823563</v>
      </c>
      <c r="I413" s="38">
        <v>146.96409020670416</v>
      </c>
      <c r="J413" s="38">
        <v>113.84295715918201</v>
      </c>
      <c r="K413" s="38">
        <v>111.68322672921241</v>
      </c>
      <c r="L413" s="38">
        <v>110.65349966364595</v>
      </c>
      <c r="M413" s="38">
        <v>122.24032739580372</v>
      </c>
      <c r="N413" s="39">
        <v>111.59358627826269</v>
      </c>
    </row>
    <row r="414" spans="1:14" x14ac:dyDescent="0.2">
      <c r="A414" s="28" t="str">
        <f>IF(ISBLANK(A$18),"",A$18)</f>
        <v/>
      </c>
      <c r="C414" s="37" t="str">
        <f>IF(ISBLANK(C$18),"",C$18)</f>
        <v>8月</v>
      </c>
      <c r="D414" s="38">
        <v>0</v>
      </c>
      <c r="E414" s="38">
        <v>123.63314571236228</v>
      </c>
      <c r="F414" s="38">
        <v>128.92177712938542</v>
      </c>
      <c r="G414" s="38">
        <v>118.44660600598667</v>
      </c>
      <c r="H414" s="38">
        <v>121.74790137696721</v>
      </c>
      <c r="I414" s="38">
        <v>147.46089623396699</v>
      </c>
      <c r="J414" s="38">
        <v>113.86036203573909</v>
      </c>
      <c r="K414" s="38">
        <v>111.8671772679758</v>
      </c>
      <c r="L414" s="38">
        <v>110.65349966364595</v>
      </c>
      <c r="M414" s="38">
        <v>122.81675517936432</v>
      </c>
      <c r="N414" s="39">
        <v>111.67328035478354</v>
      </c>
    </row>
    <row r="415" spans="1:14" x14ac:dyDescent="0.2">
      <c r="A415" s="28" t="str">
        <f>IF(ISBLANK(A$19),"",A$19)</f>
        <v/>
      </c>
      <c r="C415" s="37" t="str">
        <f>IF(ISBLANK(C$19),"",C$19)</f>
        <v>9月</v>
      </c>
      <c r="D415" s="38">
        <v>0</v>
      </c>
      <c r="E415" s="38">
        <v>123.63270360894461</v>
      </c>
      <c r="F415" s="38">
        <v>128.96756970004529</v>
      </c>
      <c r="G415" s="38">
        <v>118.52626947787184</v>
      </c>
      <c r="H415" s="38">
        <v>121.66969093704508</v>
      </c>
      <c r="I415" s="38">
        <v>147.48687436421361</v>
      </c>
      <c r="J415" s="38">
        <v>113.92871689033751</v>
      </c>
      <c r="K415" s="38">
        <v>111.76387382419666</v>
      </c>
      <c r="L415" s="38">
        <v>110.65349966364595</v>
      </c>
      <c r="M415" s="38">
        <v>122.81675517936432</v>
      </c>
      <c r="N415" s="39">
        <v>111.27363256126547</v>
      </c>
    </row>
    <row r="416" spans="1:14" x14ac:dyDescent="0.2">
      <c r="A416" s="28" t="str">
        <f>IF(ISBLANK(A$20),"",A$20)</f>
        <v/>
      </c>
      <c r="C416" s="37" t="str">
        <f>IF(ISBLANK(C$20),"",C$20)</f>
        <v>10月</v>
      </c>
      <c r="D416" s="38">
        <v>0</v>
      </c>
      <c r="E416" s="38">
        <v>123.65443354519908</v>
      </c>
      <c r="F416" s="38">
        <v>129.01458626862538</v>
      </c>
      <c r="G416" s="38">
        <v>118.65897508579073</v>
      </c>
      <c r="H416" s="38">
        <v>121.89972164266531</v>
      </c>
      <c r="I416" s="38">
        <v>147.51408979584082</v>
      </c>
      <c r="J416" s="38">
        <v>113.94612176689492</v>
      </c>
      <c r="K416" s="38">
        <v>111.72934691542878</v>
      </c>
      <c r="L416" s="38">
        <v>110.65349966364596</v>
      </c>
      <c r="M416" s="38">
        <v>123.05131424601446</v>
      </c>
      <c r="N416" s="39">
        <v>111.30230032442344</v>
      </c>
    </row>
    <row r="417" spans="1:14" x14ac:dyDescent="0.2">
      <c r="A417" s="28" t="str">
        <f>IF(ISBLANK(A$21),"",A$21)</f>
        <v/>
      </c>
      <c r="C417" s="37" t="str">
        <f>IF(ISBLANK(C$21),"",C$21)</f>
        <v>11月</v>
      </c>
      <c r="D417" s="38">
        <v>0</v>
      </c>
      <c r="E417" s="38">
        <v>124.2528965144412</v>
      </c>
      <c r="F417" s="38">
        <v>129.71100141510678</v>
      </c>
      <c r="G417" s="38">
        <v>118.99810671365624</v>
      </c>
      <c r="H417" s="38">
        <v>122.71696540742714</v>
      </c>
      <c r="I417" s="38">
        <v>148.96134789416413</v>
      </c>
      <c r="J417" s="38">
        <v>113.96352664345231</v>
      </c>
      <c r="K417" s="38">
        <v>112.10988919109656</v>
      </c>
      <c r="L417" s="38">
        <v>110.65349966364595</v>
      </c>
      <c r="M417" s="38">
        <v>125.79122486664329</v>
      </c>
      <c r="N417" s="39">
        <v>111.69755496387846</v>
      </c>
    </row>
    <row r="418" spans="1:14" x14ac:dyDescent="0.2">
      <c r="A418" s="28" t="str">
        <f>IF(ISBLANK(A$22),"",A$22)</f>
        <v/>
      </c>
      <c r="C418" s="37" t="str">
        <f>IF(ISBLANK(C$22),"",C$22)</f>
        <v>12月</v>
      </c>
      <c r="D418" s="38">
        <v>0</v>
      </c>
      <c r="E418" s="38">
        <v>124.82234417994297</v>
      </c>
      <c r="F418" s="38">
        <v>130.44925774845976</v>
      </c>
      <c r="G418" s="38">
        <v>119.04788122360003</v>
      </c>
      <c r="H418" s="38">
        <v>123.60489523250465</v>
      </c>
      <c r="I418" s="38">
        <v>150.02646078182153</v>
      </c>
      <c r="J418" s="38">
        <v>114.58430322835545</v>
      </c>
      <c r="K418" s="38">
        <v>112.30377703734476</v>
      </c>
      <c r="L418" s="38">
        <v>110.80823879408088</v>
      </c>
      <c r="M418" s="38">
        <v>125.95684428411926</v>
      </c>
      <c r="N418" s="39">
        <v>111.69755496387847</v>
      </c>
    </row>
    <row r="419" spans="1:14" x14ac:dyDescent="0.2">
      <c r="A419" s="28" t="str">
        <f>IF(ISBLANK(A$23),"",A$23)</f>
        <v>2022年</v>
      </c>
      <c r="C419" s="37" t="str">
        <f>IF(ISBLANK(C$23),"",C$23)</f>
        <v>1月</v>
      </c>
      <c r="D419" s="38">
        <v>0</v>
      </c>
      <c r="E419" s="38">
        <v>124.98431249568722</v>
      </c>
      <c r="F419" s="38">
        <v>130.67307130035661</v>
      </c>
      <c r="G419" s="38">
        <v>119.08309743124731</v>
      </c>
      <c r="H419" s="38">
        <v>123.47693350333215</v>
      </c>
      <c r="I419" s="38">
        <v>150.53931390254422</v>
      </c>
      <c r="J419" s="38">
        <v>114.60867005553567</v>
      </c>
      <c r="K419" s="38">
        <v>112.32815416179028</v>
      </c>
      <c r="L419" s="38">
        <v>110.80823879408086</v>
      </c>
      <c r="M419" s="38">
        <v>125.98359635023498</v>
      </c>
      <c r="N419" s="39">
        <v>112.07208388949856</v>
      </c>
    </row>
    <row r="420" spans="1:14" x14ac:dyDescent="0.2">
      <c r="A420" s="28" t="str">
        <f>IF(ISBLANK(A$24),"",A$24)</f>
        <v/>
      </c>
      <c r="C420" s="37" t="str">
        <f>IF(ISBLANK(C$24),"",C$24)</f>
        <v>2月</v>
      </c>
      <c r="D420" s="38">
        <v>0</v>
      </c>
      <c r="E420" s="38">
        <v>125.08051898647247</v>
      </c>
      <c r="F420" s="38">
        <v>130.76881332516126</v>
      </c>
      <c r="G420" s="38">
        <v>119.36786661798399</v>
      </c>
      <c r="H420" s="38">
        <v>124.08421456608441</v>
      </c>
      <c r="I420" s="38">
        <v>150.53931390254422</v>
      </c>
      <c r="J420" s="38">
        <v>114.68215278344498</v>
      </c>
      <c r="K420" s="38">
        <v>112.42539398079236</v>
      </c>
      <c r="L420" s="38">
        <v>110.80823879408086</v>
      </c>
      <c r="M420" s="38">
        <v>125.98359635023498</v>
      </c>
      <c r="N420" s="39">
        <v>112.07208388949857</v>
      </c>
    </row>
    <row r="421" spans="1:14" x14ac:dyDescent="0.2">
      <c r="A421" s="28" t="str">
        <f>IF(ISBLANK(A$25),"",A$25)</f>
        <v/>
      </c>
      <c r="C421" s="37" t="str">
        <f>IF(ISBLANK(C$25),"",C$25)</f>
        <v>3月</v>
      </c>
      <c r="D421" s="38">
        <v>0</v>
      </c>
      <c r="E421" s="38">
        <v>126.13539890291942</v>
      </c>
      <c r="F421" s="38">
        <v>132.34334819957945</v>
      </c>
      <c r="G421" s="38">
        <v>119.79721444376734</v>
      </c>
      <c r="H421" s="38">
        <v>125.90115696623681</v>
      </c>
      <c r="I421" s="38">
        <v>152.79740382688516</v>
      </c>
      <c r="J421" s="38">
        <v>115.91440304021599</v>
      </c>
      <c r="K421" s="38">
        <v>112.32416310876997</v>
      </c>
      <c r="L421" s="38">
        <v>111.03480844962417</v>
      </c>
      <c r="M421" s="38">
        <v>125.98359635023498</v>
      </c>
      <c r="N421" s="39">
        <v>112.07208388949857</v>
      </c>
    </row>
    <row r="422" spans="1:14" x14ac:dyDescent="0.2">
      <c r="A422" s="28" t="str">
        <f>IF(ISBLANK(A$26),"",A$26)</f>
        <v/>
      </c>
      <c r="C422" s="37" t="str">
        <f>IF(ISBLANK(C$26),"",C$26)</f>
        <v>4月</v>
      </c>
      <c r="D422" s="38">
        <v>0</v>
      </c>
      <c r="E422" s="38">
        <v>126.79962253430369</v>
      </c>
      <c r="F422" s="38">
        <v>133.27471436838587</v>
      </c>
      <c r="G422" s="38">
        <v>119.83838140970958</v>
      </c>
      <c r="H422" s="38">
        <v>126.1056862805269</v>
      </c>
      <c r="I422" s="38">
        <v>154.96963918231691</v>
      </c>
      <c r="J422" s="38">
        <v>115.93180791677339</v>
      </c>
      <c r="K422" s="38">
        <v>112.3940570511263</v>
      </c>
      <c r="L422" s="38">
        <v>111.03480844962417</v>
      </c>
      <c r="M422" s="38">
        <v>126.46143371918433</v>
      </c>
      <c r="N422" s="39">
        <v>112.07208388949856</v>
      </c>
    </row>
    <row r="423" spans="1:14" x14ac:dyDescent="0.2">
      <c r="A423" s="28" t="str">
        <f>IF(ISBLANK(A$27),"",A$27)</f>
        <v/>
      </c>
      <c r="C423" s="37" t="str">
        <f>IF(ISBLANK(C$27),"",C$27)</f>
        <v>5月</v>
      </c>
      <c r="D423" s="38">
        <v>0</v>
      </c>
      <c r="E423" s="38">
        <v>127.59503884599758</v>
      </c>
      <c r="F423" s="38">
        <v>134.29734828120263</v>
      </c>
      <c r="G423" s="38">
        <v>119.96153675841038</v>
      </c>
      <c r="H423" s="38">
        <v>125.83147413598914</v>
      </c>
      <c r="I423" s="38">
        <v>157.36573600775745</v>
      </c>
      <c r="J423" s="38">
        <v>115.96661766988818</v>
      </c>
      <c r="K423" s="38">
        <v>112.68396732278575</v>
      </c>
      <c r="L423" s="38">
        <v>111.03480844962417</v>
      </c>
      <c r="M423" s="38">
        <v>125.1608812757426</v>
      </c>
      <c r="N423" s="39">
        <v>112.55217491912364</v>
      </c>
    </row>
    <row r="424" spans="1:14" x14ac:dyDescent="0.2">
      <c r="A424" s="28" t="str">
        <f>IF(ISBLANK(A$28),"",A$28)</f>
        <v/>
      </c>
      <c r="C424" s="37" t="str">
        <f>IF(ISBLANK(C$28),"",C$28)</f>
        <v>6月</v>
      </c>
      <c r="D424" s="38">
        <v>0</v>
      </c>
      <c r="E424" s="42">
        <v>129.05685148034286</v>
      </c>
      <c r="F424" s="42">
        <v>136.02569419210622</v>
      </c>
      <c r="G424" s="42">
        <v>120.21293675841036</v>
      </c>
      <c r="H424" s="38">
        <v>126.0525864631209</v>
      </c>
      <c r="I424" s="38">
        <v>159.70913371007981</v>
      </c>
      <c r="J424" s="38">
        <v>117.73512738134021</v>
      </c>
      <c r="K424" s="42">
        <v>113.55280573108284</v>
      </c>
      <c r="L424" s="38">
        <v>111.03480844962417</v>
      </c>
      <c r="M424" s="38">
        <v>129.72807101373451</v>
      </c>
      <c r="N424" s="39">
        <v>113.21690941694037</v>
      </c>
    </row>
    <row r="425" spans="1:14" x14ac:dyDescent="0.2">
      <c r="A425" s="43" t="str">
        <f>IF(ISBLANK(A$29),"",A$29)</f>
        <v/>
      </c>
      <c r="B425" s="44"/>
      <c r="C425" s="45">
        <f>IF(ISBLANK(C$29),"",C$29)</f>
        <v>44743</v>
      </c>
      <c r="D425" s="46">
        <v>0</v>
      </c>
      <c r="E425" s="48">
        <v>129.03717134152035</v>
      </c>
      <c r="F425" s="48">
        <v>135.94851872445912</v>
      </c>
      <c r="G425" s="48">
        <v>120.23621865872546</v>
      </c>
      <c r="H425" s="46">
        <v>126.18168124945257</v>
      </c>
      <c r="I425" s="46">
        <v>159.47717779364447</v>
      </c>
      <c r="J425" s="46">
        <v>117.76297518383211</v>
      </c>
      <c r="K425" s="48">
        <v>113.66103925674291</v>
      </c>
      <c r="L425" s="46">
        <v>111.03480844962417</v>
      </c>
      <c r="M425" s="46">
        <v>130.39214493574923</v>
      </c>
      <c r="N425" s="49">
        <v>113.27749941694027</v>
      </c>
    </row>
    <row r="426" spans="1:14" x14ac:dyDescent="0.2">
      <c r="A426" s="1" t="s">
        <v>47</v>
      </c>
    </row>
    <row r="427" spans="1:14" x14ac:dyDescent="0.2">
      <c r="A427" s="1" t="s">
        <v>48</v>
      </c>
    </row>
  </sheetData>
  <phoneticPr fontId="2"/>
  <pageMargins left="0.78740157480314965" right="0.19685039370078741" top="0.78740157480314965" bottom="1.7716535433070868" header="0.59055118110236227" footer="0.59055118110236227"/>
  <pageSetup paperSize="9" scale="57" fitToHeight="0" orientation="portrait" horizontalDpi="4294967292" r:id="rId1"/>
  <headerFooter alignWithMargins="0">
    <oddHeader>&amp;L&amp;9************************
　平成23年基準建築費指数
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4" manualBreakCount="4">
    <brk id="91" max="13" man="1"/>
    <brk id="180" max="13" man="1"/>
    <brk id="269" max="13" man="1"/>
    <brk id="3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index</vt:lpstr>
      <vt:lpstr>モデル指数</vt:lpstr>
      <vt:lpstr>index!Print_Area</vt:lpstr>
      <vt:lpstr>モデル指数!Print_Area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2022-08-02T06:37:56Z</cp:lastPrinted>
  <dcterms:created xsi:type="dcterms:W3CDTF">2022-08-02T01:38:01Z</dcterms:created>
  <dcterms:modified xsi:type="dcterms:W3CDTF">2022-08-02T06:38:01Z</dcterms:modified>
</cp:coreProperties>
</file>