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bcci\帳票\2023\"/>
    </mc:Choice>
  </mc:AlternateContent>
  <bookViews>
    <workbookView xWindow="0" yWindow="3600" windowWidth="49035" windowHeight="23730"/>
  </bookViews>
  <sheets>
    <sheet name="index" sheetId="6" r:id="rId1"/>
    <sheet name="2" sheetId="33" r:id="rId2"/>
    <sheet name="5" sheetId="36" r:id="rId3"/>
    <sheet name="6" sheetId="37" r:id="rId4"/>
    <sheet name="16" sheetId="47" r:id="rId5"/>
    <sheet name="17" sheetId="48" r:id="rId6"/>
    <sheet name="19" sheetId="50" r:id="rId7"/>
    <sheet name="20" sheetId="51" r:id="rId8"/>
    <sheet name="21" sheetId="52" r:id="rId9"/>
    <sheet name="22" sheetId="53" r:id="rId10"/>
  </sheets>
  <definedNames>
    <definedName name="_xlnm.Print_Area" localSheetId="4">'16'!$A$1:$O$153</definedName>
    <definedName name="_xlnm.Print_Area" localSheetId="5">'17'!$A$1:$O$153</definedName>
    <definedName name="_xlnm.Print_Area" localSheetId="6">'19'!$A$1:$O$153</definedName>
    <definedName name="_xlnm.Print_Area" localSheetId="1">'2'!$A$1:$O$153</definedName>
    <definedName name="_xlnm.Print_Area" localSheetId="7">'20'!$A$1:$O$153</definedName>
    <definedName name="_xlnm.Print_Area" localSheetId="8">'21'!$A$1:$O$153</definedName>
    <definedName name="_xlnm.Print_Area" localSheetId="9">'22'!$A$1:$O$153</definedName>
    <definedName name="_xlnm.Print_Area" localSheetId="2">'5'!$A$1:$O$153</definedName>
    <definedName name="_xlnm.Print_Area" localSheetId="3">'6'!$A$1:$O$153</definedName>
    <definedName name="_xlnm.Print_Area" localSheetId="0">index!$A$1:$E$51</definedName>
    <definedName name="_xlnm.Print_Titles" localSheetId="4">'16'!$1:$9</definedName>
    <definedName name="_xlnm.Print_Titles" localSheetId="5">'17'!$1:$9</definedName>
    <definedName name="_xlnm.Print_Titles" localSheetId="6">'19'!$1:$9</definedName>
    <definedName name="_xlnm.Print_Titles" localSheetId="1">'2'!$1:$9</definedName>
    <definedName name="_xlnm.Print_Titles" localSheetId="7">'20'!$1:$9</definedName>
    <definedName name="_xlnm.Print_Titles" localSheetId="8">'21'!$1:$9</definedName>
    <definedName name="_xlnm.Print_Titles" localSheetId="9">'22'!$1:$9</definedName>
    <definedName name="_xlnm.Print_Titles" localSheetId="2">'5'!$1:$9</definedName>
    <definedName name="_xlnm.Print_Titles" localSheetId="3">'6'!$1:$9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2" i="53" l="1"/>
  <c r="O151" i="53"/>
  <c r="O150" i="53"/>
  <c r="O149" i="53"/>
  <c r="O148" i="53"/>
  <c r="O147" i="53"/>
  <c r="O146" i="53"/>
  <c r="O145" i="53"/>
  <c r="O144" i="53"/>
  <c r="O143" i="53"/>
  <c r="O142" i="53"/>
  <c r="O141" i="53"/>
  <c r="O140" i="53"/>
  <c r="O139" i="53"/>
  <c r="O138" i="53"/>
  <c r="O137" i="53"/>
  <c r="O136" i="53"/>
  <c r="O135" i="53"/>
  <c r="O134" i="53"/>
  <c r="O133" i="53"/>
  <c r="O132" i="53"/>
  <c r="O131" i="53"/>
  <c r="O130" i="53"/>
  <c r="O129" i="53"/>
  <c r="O128" i="53"/>
  <c r="O127" i="53"/>
  <c r="O126" i="53"/>
  <c r="O125" i="53"/>
  <c r="O124" i="53"/>
  <c r="O123" i="53"/>
  <c r="O122" i="53"/>
  <c r="O121" i="53"/>
  <c r="O120" i="53"/>
  <c r="O119" i="53"/>
  <c r="O116" i="53"/>
  <c r="O115" i="53"/>
  <c r="O114" i="53"/>
  <c r="O113" i="53"/>
  <c r="O112" i="53"/>
  <c r="O111" i="53"/>
  <c r="O110" i="53"/>
  <c r="O109" i="53"/>
  <c r="O108" i="53"/>
  <c r="O107" i="53"/>
  <c r="O106" i="53"/>
  <c r="O105" i="53"/>
  <c r="O104" i="53"/>
  <c r="O103" i="53"/>
  <c r="O102" i="53"/>
  <c r="O101" i="53"/>
  <c r="O100" i="53"/>
  <c r="O99" i="53"/>
  <c r="O98" i="53"/>
  <c r="O97" i="53"/>
  <c r="O96" i="53"/>
  <c r="O95" i="53"/>
  <c r="O94" i="53"/>
  <c r="O93" i="53"/>
  <c r="O92" i="53"/>
  <c r="O91" i="53"/>
  <c r="O90" i="53"/>
  <c r="O89" i="53"/>
  <c r="O88" i="53"/>
  <c r="O87" i="53"/>
  <c r="O86" i="53"/>
  <c r="O85" i="53"/>
  <c r="O84" i="53"/>
  <c r="O83" i="53"/>
  <c r="O80" i="53"/>
  <c r="O79" i="53"/>
  <c r="O78" i="53"/>
  <c r="O77" i="53"/>
  <c r="O76" i="53"/>
  <c r="O75" i="53"/>
  <c r="O74" i="53"/>
  <c r="O73" i="53"/>
  <c r="O72" i="53"/>
  <c r="O71" i="53"/>
  <c r="O70" i="53"/>
  <c r="O69" i="53"/>
  <c r="O68" i="53"/>
  <c r="O67" i="53"/>
  <c r="O66" i="53"/>
  <c r="O65" i="53"/>
  <c r="O64" i="53"/>
  <c r="O63" i="53"/>
  <c r="O62" i="53"/>
  <c r="O61" i="53"/>
  <c r="O60" i="53"/>
  <c r="O59" i="53"/>
  <c r="O58" i="53"/>
  <c r="O57" i="53"/>
  <c r="O56" i="53"/>
  <c r="O55" i="53"/>
  <c r="O54" i="53"/>
  <c r="O53" i="53"/>
  <c r="O52" i="53"/>
  <c r="O51" i="53"/>
  <c r="O50" i="53"/>
  <c r="O49" i="53"/>
  <c r="O48" i="53"/>
  <c r="O47" i="53"/>
  <c r="O44" i="53"/>
  <c r="O43" i="53"/>
  <c r="O42" i="53"/>
  <c r="O41" i="53"/>
  <c r="O40" i="53"/>
  <c r="O39" i="53"/>
  <c r="O38" i="53"/>
  <c r="O37" i="53"/>
  <c r="O36" i="53"/>
  <c r="O35" i="53"/>
  <c r="O34" i="53"/>
  <c r="O33" i="53"/>
  <c r="O32" i="53"/>
  <c r="O31" i="53"/>
  <c r="O30" i="53"/>
  <c r="O29" i="53"/>
  <c r="O28" i="53"/>
  <c r="O27" i="53"/>
  <c r="O26" i="53"/>
  <c r="O25" i="53"/>
  <c r="O24" i="53"/>
  <c r="O23" i="53"/>
  <c r="O22" i="53"/>
  <c r="O21" i="53"/>
  <c r="O20" i="53"/>
  <c r="O19" i="53"/>
  <c r="O18" i="53"/>
  <c r="O17" i="53"/>
  <c r="O16" i="53"/>
  <c r="O15" i="53"/>
  <c r="O14" i="53"/>
  <c r="O13" i="53"/>
  <c r="O12" i="53"/>
  <c r="O11" i="53"/>
  <c r="O152" i="52"/>
  <c r="O151" i="52"/>
  <c r="O150" i="52"/>
  <c r="O149" i="52"/>
  <c r="O148" i="52"/>
  <c r="O147" i="52"/>
  <c r="O146" i="52"/>
  <c r="O145" i="52"/>
  <c r="O144" i="52"/>
  <c r="O143" i="52"/>
  <c r="O142" i="52"/>
  <c r="O141" i="52"/>
  <c r="O140" i="52"/>
  <c r="O139" i="52"/>
  <c r="O138" i="52"/>
  <c r="O137" i="52"/>
  <c r="O136" i="52"/>
  <c r="O135" i="52"/>
  <c r="O134" i="52"/>
  <c r="O133" i="52"/>
  <c r="O132" i="52"/>
  <c r="O131" i="52"/>
  <c r="O130" i="52"/>
  <c r="O129" i="52"/>
  <c r="O128" i="52"/>
  <c r="O127" i="52"/>
  <c r="O126" i="52"/>
  <c r="O125" i="52"/>
  <c r="O124" i="52"/>
  <c r="O123" i="52"/>
  <c r="O122" i="52"/>
  <c r="O121" i="52"/>
  <c r="O120" i="52"/>
  <c r="O119" i="52"/>
  <c r="O116" i="52"/>
  <c r="O115" i="52"/>
  <c r="O114" i="52"/>
  <c r="O113" i="52"/>
  <c r="O112" i="52"/>
  <c r="O111" i="52"/>
  <c r="O110" i="52"/>
  <c r="O109" i="52"/>
  <c r="O108" i="52"/>
  <c r="O107" i="52"/>
  <c r="O106" i="52"/>
  <c r="O105" i="52"/>
  <c r="O104" i="52"/>
  <c r="O103" i="52"/>
  <c r="O102" i="52"/>
  <c r="O101" i="52"/>
  <c r="O100" i="52"/>
  <c r="O99" i="52"/>
  <c r="O98" i="52"/>
  <c r="O97" i="52"/>
  <c r="O96" i="52"/>
  <c r="O95" i="52"/>
  <c r="O94" i="52"/>
  <c r="O93" i="52"/>
  <c r="O92" i="52"/>
  <c r="O91" i="52"/>
  <c r="O90" i="52"/>
  <c r="O89" i="52"/>
  <c r="O88" i="52"/>
  <c r="O87" i="52"/>
  <c r="O86" i="52"/>
  <c r="O85" i="52"/>
  <c r="O84" i="52"/>
  <c r="O83" i="52"/>
  <c r="O80" i="52"/>
  <c r="O79" i="52"/>
  <c r="O78" i="52"/>
  <c r="O77" i="52"/>
  <c r="O76" i="52"/>
  <c r="O75" i="52"/>
  <c r="O74" i="52"/>
  <c r="O73" i="52"/>
  <c r="O72" i="52"/>
  <c r="O71" i="52"/>
  <c r="O70" i="52"/>
  <c r="O69" i="52"/>
  <c r="O68" i="52"/>
  <c r="O67" i="52"/>
  <c r="O66" i="52"/>
  <c r="O65" i="52"/>
  <c r="O64" i="52"/>
  <c r="O63" i="52"/>
  <c r="O62" i="52"/>
  <c r="O61" i="52"/>
  <c r="O60" i="52"/>
  <c r="O59" i="52"/>
  <c r="O58" i="52"/>
  <c r="O57" i="52"/>
  <c r="O56" i="52"/>
  <c r="O55" i="52"/>
  <c r="O54" i="52"/>
  <c r="O53" i="52"/>
  <c r="O52" i="52"/>
  <c r="O51" i="52"/>
  <c r="O50" i="52"/>
  <c r="O49" i="52"/>
  <c r="O48" i="52"/>
  <c r="O47" i="52"/>
  <c r="O44" i="52"/>
  <c r="O43" i="52"/>
  <c r="O42" i="52"/>
  <c r="O41" i="52"/>
  <c r="O40" i="52"/>
  <c r="O39" i="52"/>
  <c r="O38" i="52"/>
  <c r="O37" i="52"/>
  <c r="O36" i="52"/>
  <c r="O35" i="52"/>
  <c r="O34" i="52"/>
  <c r="O33" i="52"/>
  <c r="O32" i="52"/>
  <c r="O31" i="52"/>
  <c r="O30" i="52"/>
  <c r="O29" i="52"/>
  <c r="O28" i="52"/>
  <c r="O27" i="52"/>
  <c r="O26" i="52"/>
  <c r="O25" i="52"/>
  <c r="O24" i="52"/>
  <c r="O23" i="52"/>
  <c r="O22" i="52"/>
  <c r="O21" i="52"/>
  <c r="O20" i="52"/>
  <c r="O19" i="52"/>
  <c r="O18" i="52"/>
  <c r="O17" i="52"/>
  <c r="O16" i="52"/>
  <c r="O15" i="52"/>
  <c r="O14" i="52"/>
  <c r="O13" i="52"/>
  <c r="O12" i="52"/>
  <c r="O11" i="52"/>
  <c r="O152" i="51"/>
  <c r="O151" i="51"/>
  <c r="O150" i="51"/>
  <c r="O149" i="51"/>
  <c r="O148" i="51"/>
  <c r="O147" i="51"/>
  <c r="O146" i="51"/>
  <c r="O145" i="51"/>
  <c r="O144" i="51"/>
  <c r="O143" i="51"/>
  <c r="O142" i="51"/>
  <c r="O141" i="51"/>
  <c r="O140" i="51"/>
  <c r="O139" i="51"/>
  <c r="O138" i="51"/>
  <c r="O137" i="51"/>
  <c r="O136" i="51"/>
  <c r="O135" i="51"/>
  <c r="O134" i="51"/>
  <c r="O133" i="51"/>
  <c r="O132" i="51"/>
  <c r="O131" i="51"/>
  <c r="O130" i="51"/>
  <c r="O129" i="51"/>
  <c r="O128" i="51"/>
  <c r="O127" i="51"/>
  <c r="O126" i="51"/>
  <c r="O125" i="51"/>
  <c r="O124" i="51"/>
  <c r="O123" i="51"/>
  <c r="O122" i="51"/>
  <c r="O121" i="51"/>
  <c r="O120" i="51"/>
  <c r="O119" i="51"/>
  <c r="O116" i="51"/>
  <c r="O115" i="51"/>
  <c r="O114" i="51"/>
  <c r="O113" i="51"/>
  <c r="O112" i="51"/>
  <c r="O111" i="51"/>
  <c r="O110" i="51"/>
  <c r="O109" i="51"/>
  <c r="O108" i="51"/>
  <c r="O107" i="51"/>
  <c r="O106" i="51"/>
  <c r="O105" i="51"/>
  <c r="O104" i="51"/>
  <c r="O103" i="51"/>
  <c r="O102" i="51"/>
  <c r="O101" i="51"/>
  <c r="O100" i="51"/>
  <c r="O99" i="51"/>
  <c r="O98" i="51"/>
  <c r="O97" i="51"/>
  <c r="O96" i="51"/>
  <c r="O95" i="51"/>
  <c r="O94" i="51"/>
  <c r="O93" i="51"/>
  <c r="O92" i="51"/>
  <c r="O91" i="51"/>
  <c r="O90" i="51"/>
  <c r="O89" i="51"/>
  <c r="O88" i="51"/>
  <c r="O87" i="51"/>
  <c r="O86" i="51"/>
  <c r="O85" i="51"/>
  <c r="O84" i="51"/>
  <c r="O83" i="51"/>
  <c r="O80" i="51"/>
  <c r="O79" i="51"/>
  <c r="O78" i="51"/>
  <c r="O77" i="51"/>
  <c r="O76" i="51"/>
  <c r="O75" i="51"/>
  <c r="O74" i="51"/>
  <c r="O73" i="51"/>
  <c r="O72" i="51"/>
  <c r="O71" i="51"/>
  <c r="O70" i="51"/>
  <c r="O69" i="51"/>
  <c r="O68" i="51"/>
  <c r="O67" i="51"/>
  <c r="O66" i="51"/>
  <c r="O65" i="51"/>
  <c r="O64" i="51"/>
  <c r="O63" i="51"/>
  <c r="O62" i="51"/>
  <c r="O61" i="51"/>
  <c r="O60" i="51"/>
  <c r="O59" i="51"/>
  <c r="O58" i="51"/>
  <c r="O57" i="51"/>
  <c r="O56" i="51"/>
  <c r="O55" i="51"/>
  <c r="O54" i="51"/>
  <c r="O53" i="51"/>
  <c r="O52" i="51"/>
  <c r="O51" i="51"/>
  <c r="O50" i="51"/>
  <c r="O49" i="51"/>
  <c r="O48" i="51"/>
  <c r="O47" i="51"/>
  <c r="O44" i="51"/>
  <c r="O43" i="51"/>
  <c r="O42" i="51"/>
  <c r="O41" i="51"/>
  <c r="O40" i="51"/>
  <c r="O39" i="51"/>
  <c r="O38" i="51"/>
  <c r="O37" i="51"/>
  <c r="O36" i="51"/>
  <c r="O35" i="51"/>
  <c r="O34" i="51"/>
  <c r="O33" i="51"/>
  <c r="O32" i="51"/>
  <c r="O31" i="51"/>
  <c r="O30" i="51"/>
  <c r="O29" i="51"/>
  <c r="O28" i="51"/>
  <c r="O27" i="51"/>
  <c r="O26" i="51"/>
  <c r="O25" i="51"/>
  <c r="O24" i="51"/>
  <c r="O23" i="51"/>
  <c r="O22" i="51"/>
  <c r="O21" i="51"/>
  <c r="O20" i="51"/>
  <c r="O19" i="51"/>
  <c r="O18" i="51"/>
  <c r="O17" i="51"/>
  <c r="O16" i="51"/>
  <c r="O15" i="51"/>
  <c r="O14" i="51"/>
  <c r="O13" i="51"/>
  <c r="O12" i="51"/>
  <c r="O11" i="51"/>
  <c r="O152" i="50"/>
  <c r="O151" i="50"/>
  <c r="O150" i="50"/>
  <c r="O149" i="50"/>
  <c r="O148" i="50"/>
  <c r="O147" i="50"/>
  <c r="O146" i="50"/>
  <c r="O145" i="50"/>
  <c r="O144" i="50"/>
  <c r="O143" i="50"/>
  <c r="O142" i="50"/>
  <c r="O141" i="50"/>
  <c r="O140" i="50"/>
  <c r="O139" i="50"/>
  <c r="O138" i="50"/>
  <c r="O137" i="50"/>
  <c r="O136" i="50"/>
  <c r="O135" i="50"/>
  <c r="O134" i="50"/>
  <c r="O133" i="50"/>
  <c r="O132" i="50"/>
  <c r="O131" i="50"/>
  <c r="O130" i="50"/>
  <c r="O129" i="50"/>
  <c r="O128" i="50"/>
  <c r="O127" i="50"/>
  <c r="O126" i="50"/>
  <c r="O125" i="50"/>
  <c r="O124" i="50"/>
  <c r="O123" i="50"/>
  <c r="O122" i="50"/>
  <c r="O121" i="50"/>
  <c r="O120" i="50"/>
  <c r="O119" i="50"/>
  <c r="O116" i="50"/>
  <c r="O115" i="50"/>
  <c r="O114" i="50"/>
  <c r="O113" i="50"/>
  <c r="O112" i="50"/>
  <c r="O111" i="50"/>
  <c r="O110" i="50"/>
  <c r="O109" i="50"/>
  <c r="O108" i="50"/>
  <c r="O107" i="50"/>
  <c r="O106" i="50"/>
  <c r="O105" i="50"/>
  <c r="O104" i="50"/>
  <c r="O103" i="50"/>
  <c r="O102" i="50"/>
  <c r="O101" i="50"/>
  <c r="O100" i="50"/>
  <c r="O99" i="50"/>
  <c r="O98" i="50"/>
  <c r="O97" i="50"/>
  <c r="O96" i="50"/>
  <c r="O95" i="50"/>
  <c r="O94" i="50"/>
  <c r="O93" i="50"/>
  <c r="O92" i="50"/>
  <c r="O91" i="50"/>
  <c r="O90" i="50"/>
  <c r="O89" i="50"/>
  <c r="O88" i="50"/>
  <c r="O87" i="50"/>
  <c r="O86" i="50"/>
  <c r="O85" i="50"/>
  <c r="O84" i="50"/>
  <c r="O83" i="50"/>
  <c r="O80" i="50"/>
  <c r="O79" i="50"/>
  <c r="O78" i="50"/>
  <c r="O77" i="50"/>
  <c r="O76" i="50"/>
  <c r="O75" i="50"/>
  <c r="O74" i="50"/>
  <c r="O73" i="50"/>
  <c r="O72" i="50"/>
  <c r="O71" i="50"/>
  <c r="O70" i="50"/>
  <c r="O69" i="50"/>
  <c r="O68" i="50"/>
  <c r="O67" i="50"/>
  <c r="O66" i="50"/>
  <c r="O65" i="50"/>
  <c r="O64" i="50"/>
  <c r="O63" i="50"/>
  <c r="O62" i="50"/>
  <c r="O61" i="50"/>
  <c r="O60" i="50"/>
  <c r="O59" i="50"/>
  <c r="O58" i="50"/>
  <c r="O57" i="50"/>
  <c r="O56" i="50"/>
  <c r="O55" i="50"/>
  <c r="O54" i="50"/>
  <c r="O53" i="50"/>
  <c r="O52" i="50"/>
  <c r="O51" i="50"/>
  <c r="O50" i="50"/>
  <c r="O49" i="50"/>
  <c r="O48" i="50"/>
  <c r="O47" i="50"/>
  <c r="O44" i="50"/>
  <c r="O43" i="50"/>
  <c r="O42" i="50"/>
  <c r="O41" i="50"/>
  <c r="O40" i="50"/>
  <c r="O39" i="50"/>
  <c r="O38" i="50"/>
  <c r="O37" i="50"/>
  <c r="O36" i="50"/>
  <c r="O35" i="50"/>
  <c r="O34" i="50"/>
  <c r="O33" i="50"/>
  <c r="O32" i="50"/>
  <c r="O31" i="50"/>
  <c r="O30" i="50"/>
  <c r="O29" i="50"/>
  <c r="O28" i="50"/>
  <c r="O27" i="50"/>
  <c r="O26" i="50"/>
  <c r="O25" i="50"/>
  <c r="O24" i="50"/>
  <c r="O23" i="50"/>
  <c r="O22" i="50"/>
  <c r="O21" i="50"/>
  <c r="O20" i="50"/>
  <c r="O19" i="50"/>
  <c r="O18" i="50"/>
  <c r="O17" i="50"/>
  <c r="O16" i="50"/>
  <c r="O15" i="50"/>
  <c r="O14" i="50"/>
  <c r="O13" i="50"/>
  <c r="O12" i="50"/>
  <c r="O11" i="50"/>
  <c r="O152" i="48"/>
  <c r="O151" i="48"/>
  <c r="O150" i="48"/>
  <c r="O149" i="48"/>
  <c r="O148" i="48"/>
  <c r="O147" i="48"/>
  <c r="O146" i="48"/>
  <c r="O145" i="48"/>
  <c r="O144" i="48"/>
  <c r="O143" i="48"/>
  <c r="O142" i="48"/>
  <c r="O141" i="48"/>
  <c r="O140" i="48"/>
  <c r="O139" i="48"/>
  <c r="O138" i="48"/>
  <c r="O137" i="48"/>
  <c r="O136" i="48"/>
  <c r="O135" i="48"/>
  <c r="O134" i="48"/>
  <c r="O133" i="48"/>
  <c r="O132" i="48"/>
  <c r="O131" i="48"/>
  <c r="O130" i="48"/>
  <c r="O129" i="48"/>
  <c r="O128" i="48"/>
  <c r="O127" i="48"/>
  <c r="O126" i="48"/>
  <c r="O125" i="48"/>
  <c r="O124" i="48"/>
  <c r="O123" i="48"/>
  <c r="O122" i="48"/>
  <c r="O121" i="48"/>
  <c r="O120" i="48"/>
  <c r="O119" i="48"/>
  <c r="O116" i="48"/>
  <c r="O115" i="48"/>
  <c r="O114" i="48"/>
  <c r="O113" i="48"/>
  <c r="O112" i="48"/>
  <c r="O111" i="48"/>
  <c r="O110" i="48"/>
  <c r="O109" i="48"/>
  <c r="O108" i="48"/>
  <c r="O107" i="48"/>
  <c r="O106" i="48"/>
  <c r="O105" i="48"/>
  <c r="O104" i="48"/>
  <c r="O103" i="48"/>
  <c r="O102" i="48"/>
  <c r="O101" i="48"/>
  <c r="O100" i="48"/>
  <c r="O99" i="48"/>
  <c r="O98" i="48"/>
  <c r="O97" i="48"/>
  <c r="O96" i="48"/>
  <c r="O95" i="48"/>
  <c r="O94" i="48"/>
  <c r="O93" i="48"/>
  <c r="O92" i="48"/>
  <c r="O91" i="48"/>
  <c r="O90" i="48"/>
  <c r="O89" i="48"/>
  <c r="O88" i="48"/>
  <c r="O87" i="48"/>
  <c r="O86" i="48"/>
  <c r="O85" i="48"/>
  <c r="O84" i="48"/>
  <c r="O83" i="48"/>
  <c r="O80" i="48"/>
  <c r="O79" i="48"/>
  <c r="O78" i="48"/>
  <c r="O77" i="48"/>
  <c r="O76" i="48"/>
  <c r="O75" i="48"/>
  <c r="O74" i="48"/>
  <c r="O73" i="48"/>
  <c r="O72" i="48"/>
  <c r="O71" i="48"/>
  <c r="O70" i="48"/>
  <c r="O69" i="48"/>
  <c r="O68" i="48"/>
  <c r="O67" i="48"/>
  <c r="O66" i="48"/>
  <c r="O65" i="48"/>
  <c r="O64" i="48"/>
  <c r="O63" i="48"/>
  <c r="O62" i="48"/>
  <c r="O61" i="48"/>
  <c r="O60" i="48"/>
  <c r="O59" i="48"/>
  <c r="O58" i="48"/>
  <c r="O57" i="48"/>
  <c r="O56" i="48"/>
  <c r="O55" i="48"/>
  <c r="O54" i="48"/>
  <c r="O53" i="48"/>
  <c r="O52" i="48"/>
  <c r="O51" i="48"/>
  <c r="O50" i="48"/>
  <c r="O49" i="48"/>
  <c r="O48" i="48"/>
  <c r="O47" i="48"/>
  <c r="O44" i="48"/>
  <c r="O43" i="48"/>
  <c r="O42" i="48"/>
  <c r="O41" i="48"/>
  <c r="O40" i="48"/>
  <c r="O39" i="48"/>
  <c r="O38" i="48"/>
  <c r="O37" i="48"/>
  <c r="O36" i="48"/>
  <c r="O35" i="48"/>
  <c r="O34" i="48"/>
  <c r="O33" i="48"/>
  <c r="O32" i="48"/>
  <c r="O31" i="48"/>
  <c r="O30" i="48"/>
  <c r="O29" i="48"/>
  <c r="O28" i="48"/>
  <c r="O27" i="48"/>
  <c r="O26" i="48"/>
  <c r="O25" i="48"/>
  <c r="O24" i="48"/>
  <c r="O23" i="48"/>
  <c r="O22" i="48"/>
  <c r="O21" i="48"/>
  <c r="O20" i="48"/>
  <c r="O19" i="48"/>
  <c r="O18" i="48"/>
  <c r="O17" i="48"/>
  <c r="O16" i="48"/>
  <c r="O15" i="48"/>
  <c r="O14" i="48"/>
  <c r="O13" i="48"/>
  <c r="O12" i="48"/>
  <c r="O11" i="48"/>
  <c r="O152" i="47"/>
  <c r="O151" i="47"/>
  <c r="O150" i="47"/>
  <c r="O149" i="47"/>
  <c r="O148" i="47"/>
  <c r="O147" i="47"/>
  <c r="O146" i="47"/>
  <c r="O145" i="47"/>
  <c r="O144" i="47"/>
  <c r="O143" i="47"/>
  <c r="O142" i="47"/>
  <c r="O141" i="47"/>
  <c r="O140" i="47"/>
  <c r="O139" i="47"/>
  <c r="O138" i="47"/>
  <c r="O137" i="47"/>
  <c r="O136" i="47"/>
  <c r="O135" i="47"/>
  <c r="O134" i="47"/>
  <c r="O133" i="47"/>
  <c r="O132" i="47"/>
  <c r="O131" i="47"/>
  <c r="O130" i="47"/>
  <c r="O129" i="47"/>
  <c r="O128" i="47"/>
  <c r="O127" i="47"/>
  <c r="O126" i="47"/>
  <c r="O125" i="47"/>
  <c r="O124" i="47"/>
  <c r="O123" i="47"/>
  <c r="O122" i="47"/>
  <c r="O121" i="47"/>
  <c r="O120" i="47"/>
  <c r="O119" i="47"/>
  <c r="O116" i="47"/>
  <c r="O115" i="47"/>
  <c r="O114" i="47"/>
  <c r="O113" i="47"/>
  <c r="O112" i="47"/>
  <c r="O111" i="47"/>
  <c r="O110" i="47"/>
  <c r="O109" i="47"/>
  <c r="O108" i="47"/>
  <c r="O107" i="47"/>
  <c r="O106" i="47"/>
  <c r="O105" i="47"/>
  <c r="O104" i="47"/>
  <c r="O103" i="47"/>
  <c r="O102" i="47"/>
  <c r="O101" i="47"/>
  <c r="O100" i="47"/>
  <c r="O99" i="47"/>
  <c r="O98" i="47"/>
  <c r="O97" i="47"/>
  <c r="O96" i="47"/>
  <c r="O95" i="47"/>
  <c r="O94" i="47"/>
  <c r="O93" i="47"/>
  <c r="O92" i="47"/>
  <c r="O91" i="47"/>
  <c r="O90" i="47"/>
  <c r="O89" i="47"/>
  <c r="O88" i="47"/>
  <c r="O87" i="47"/>
  <c r="O86" i="47"/>
  <c r="O85" i="47"/>
  <c r="O84" i="47"/>
  <c r="O83" i="47"/>
  <c r="O80" i="47"/>
  <c r="O79" i="47"/>
  <c r="O78" i="47"/>
  <c r="O77" i="47"/>
  <c r="O76" i="47"/>
  <c r="O75" i="47"/>
  <c r="O74" i="47"/>
  <c r="O73" i="47"/>
  <c r="O72" i="47"/>
  <c r="O71" i="47"/>
  <c r="O70" i="47"/>
  <c r="O69" i="47"/>
  <c r="O68" i="47"/>
  <c r="O67" i="47"/>
  <c r="O66" i="47"/>
  <c r="O65" i="47"/>
  <c r="O64" i="47"/>
  <c r="O63" i="47"/>
  <c r="O62" i="47"/>
  <c r="O61" i="47"/>
  <c r="O60" i="47"/>
  <c r="O59" i="47"/>
  <c r="O58" i="47"/>
  <c r="O57" i="47"/>
  <c r="O56" i="47"/>
  <c r="O55" i="47"/>
  <c r="O54" i="47"/>
  <c r="O53" i="47"/>
  <c r="O52" i="47"/>
  <c r="O51" i="47"/>
  <c r="O50" i="47"/>
  <c r="O49" i="47"/>
  <c r="O48" i="47"/>
  <c r="O47" i="47"/>
  <c r="O44" i="47"/>
  <c r="O43" i="47"/>
  <c r="O42" i="47"/>
  <c r="O41" i="47"/>
  <c r="O40" i="47"/>
  <c r="O39" i="47"/>
  <c r="O38" i="47"/>
  <c r="O37" i="47"/>
  <c r="O36" i="47"/>
  <c r="O35" i="47"/>
  <c r="O34" i="47"/>
  <c r="O33" i="47"/>
  <c r="O32" i="47"/>
  <c r="O31" i="47"/>
  <c r="O30" i="47"/>
  <c r="O29" i="47"/>
  <c r="O28" i="47"/>
  <c r="O27" i="47"/>
  <c r="O26" i="47"/>
  <c r="O25" i="47"/>
  <c r="O24" i="47"/>
  <c r="O23" i="47"/>
  <c r="O22" i="47"/>
  <c r="O21" i="47"/>
  <c r="O20" i="47"/>
  <c r="O19" i="47"/>
  <c r="O18" i="47"/>
  <c r="O17" i="47"/>
  <c r="O16" i="47"/>
  <c r="O15" i="47"/>
  <c r="O14" i="47"/>
  <c r="O13" i="47"/>
  <c r="O12" i="47"/>
  <c r="O11" i="47"/>
  <c r="O152" i="37"/>
  <c r="O151" i="37"/>
  <c r="O150" i="37"/>
  <c r="O149" i="37"/>
  <c r="O148" i="37"/>
  <c r="O147" i="37"/>
  <c r="O146" i="37"/>
  <c r="O145" i="37"/>
  <c r="O144" i="37"/>
  <c r="O143" i="37"/>
  <c r="O142" i="37"/>
  <c r="O141" i="37"/>
  <c r="O140" i="37"/>
  <c r="O139" i="37"/>
  <c r="O138" i="37"/>
  <c r="O137" i="37"/>
  <c r="O136" i="37"/>
  <c r="O135" i="37"/>
  <c r="O134" i="37"/>
  <c r="O133" i="37"/>
  <c r="O132" i="37"/>
  <c r="O131" i="37"/>
  <c r="O130" i="37"/>
  <c r="O129" i="37"/>
  <c r="O128" i="37"/>
  <c r="O127" i="37"/>
  <c r="O126" i="37"/>
  <c r="O125" i="37"/>
  <c r="O124" i="37"/>
  <c r="O123" i="37"/>
  <c r="O122" i="37"/>
  <c r="O121" i="37"/>
  <c r="O120" i="37"/>
  <c r="O119" i="37"/>
  <c r="O116" i="37"/>
  <c r="O115" i="37"/>
  <c r="O114" i="37"/>
  <c r="O113" i="37"/>
  <c r="O112" i="37"/>
  <c r="O111" i="37"/>
  <c r="O110" i="37"/>
  <c r="O109" i="37"/>
  <c r="O108" i="37"/>
  <c r="O107" i="37"/>
  <c r="O106" i="37"/>
  <c r="O105" i="37"/>
  <c r="O104" i="37"/>
  <c r="O103" i="37"/>
  <c r="O102" i="37"/>
  <c r="O101" i="37"/>
  <c r="O100" i="37"/>
  <c r="O99" i="37"/>
  <c r="O98" i="37"/>
  <c r="O97" i="37"/>
  <c r="O96" i="37"/>
  <c r="O95" i="37"/>
  <c r="O94" i="37"/>
  <c r="O93" i="37"/>
  <c r="O92" i="37"/>
  <c r="O91" i="37"/>
  <c r="O90" i="37"/>
  <c r="O89" i="37"/>
  <c r="O88" i="37"/>
  <c r="O87" i="37"/>
  <c r="O86" i="37"/>
  <c r="O85" i="37"/>
  <c r="O84" i="37"/>
  <c r="O83" i="37"/>
  <c r="O80" i="37"/>
  <c r="O79" i="37"/>
  <c r="O78" i="37"/>
  <c r="O77" i="37"/>
  <c r="O76" i="37"/>
  <c r="O75" i="37"/>
  <c r="O74" i="37"/>
  <c r="O73" i="37"/>
  <c r="O72" i="37"/>
  <c r="O71" i="37"/>
  <c r="O70" i="37"/>
  <c r="O69" i="37"/>
  <c r="O68" i="37"/>
  <c r="O67" i="37"/>
  <c r="O66" i="37"/>
  <c r="O65" i="37"/>
  <c r="O64" i="37"/>
  <c r="O63" i="37"/>
  <c r="O62" i="37"/>
  <c r="O61" i="37"/>
  <c r="O60" i="37"/>
  <c r="O59" i="37"/>
  <c r="O58" i="37"/>
  <c r="O57" i="37"/>
  <c r="O56" i="37"/>
  <c r="O55" i="37"/>
  <c r="O54" i="37"/>
  <c r="O53" i="37"/>
  <c r="O52" i="37"/>
  <c r="O51" i="37"/>
  <c r="O50" i="37"/>
  <c r="O49" i="37"/>
  <c r="O48" i="37"/>
  <c r="O47" i="37"/>
  <c r="O44" i="37"/>
  <c r="O43" i="37"/>
  <c r="O42" i="37"/>
  <c r="O41" i="37"/>
  <c r="O40" i="37"/>
  <c r="O39" i="37"/>
  <c r="O38" i="37"/>
  <c r="O37" i="37"/>
  <c r="O36" i="37"/>
  <c r="O35" i="37"/>
  <c r="O34" i="37"/>
  <c r="O33" i="37"/>
  <c r="O32" i="37"/>
  <c r="O31" i="37"/>
  <c r="O30" i="37"/>
  <c r="O29" i="37"/>
  <c r="O28" i="37"/>
  <c r="O27" i="37"/>
  <c r="O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52" i="36"/>
  <c r="O151" i="36"/>
  <c r="O150" i="36"/>
  <c r="O149" i="36"/>
  <c r="O148" i="36"/>
  <c r="O147" i="36"/>
  <c r="O146" i="36"/>
  <c r="O145" i="36"/>
  <c r="O144" i="36"/>
  <c r="O143" i="36"/>
  <c r="O142" i="36"/>
  <c r="O141" i="36"/>
  <c r="O140" i="36"/>
  <c r="O139" i="36"/>
  <c r="O138" i="36"/>
  <c r="O137" i="36"/>
  <c r="O136" i="36"/>
  <c r="O135" i="36"/>
  <c r="O134" i="36"/>
  <c r="O133" i="36"/>
  <c r="O132" i="36"/>
  <c r="O131" i="36"/>
  <c r="O130" i="36"/>
  <c r="O129" i="36"/>
  <c r="O128" i="36"/>
  <c r="O127" i="36"/>
  <c r="O126" i="36"/>
  <c r="O125" i="36"/>
  <c r="O124" i="36"/>
  <c r="O123" i="36"/>
  <c r="O122" i="36"/>
  <c r="O121" i="36"/>
  <c r="O120" i="36"/>
  <c r="O119" i="36"/>
  <c r="O116" i="36"/>
  <c r="O115" i="36"/>
  <c r="O114" i="36"/>
  <c r="O113" i="36"/>
  <c r="O112" i="36"/>
  <c r="O111" i="36"/>
  <c r="O110" i="36"/>
  <c r="O109" i="36"/>
  <c r="O108" i="36"/>
  <c r="O107" i="36"/>
  <c r="O106" i="36"/>
  <c r="O105" i="36"/>
  <c r="O104" i="36"/>
  <c r="O103" i="36"/>
  <c r="O102" i="36"/>
  <c r="O101" i="36"/>
  <c r="O100" i="36"/>
  <c r="O99" i="36"/>
  <c r="O98" i="36"/>
  <c r="O97" i="36"/>
  <c r="O96" i="36"/>
  <c r="O95" i="36"/>
  <c r="O94" i="36"/>
  <c r="O93" i="36"/>
  <c r="O92" i="36"/>
  <c r="O91" i="36"/>
  <c r="O90" i="36"/>
  <c r="O89" i="36"/>
  <c r="O88" i="36"/>
  <c r="O87" i="36"/>
  <c r="O86" i="36"/>
  <c r="O85" i="36"/>
  <c r="O84" i="36"/>
  <c r="O83" i="36"/>
  <c r="O80" i="36"/>
  <c r="O79" i="36"/>
  <c r="O78" i="36"/>
  <c r="O77" i="36"/>
  <c r="O76" i="36"/>
  <c r="O75" i="36"/>
  <c r="O74" i="36"/>
  <c r="O73" i="36"/>
  <c r="O72" i="36"/>
  <c r="O71" i="36"/>
  <c r="O70" i="36"/>
  <c r="O69" i="36"/>
  <c r="O68" i="36"/>
  <c r="O67" i="36"/>
  <c r="O66" i="36"/>
  <c r="O65" i="36"/>
  <c r="O64" i="36"/>
  <c r="O63" i="36"/>
  <c r="O62" i="36"/>
  <c r="O61" i="36"/>
  <c r="O60" i="36"/>
  <c r="O59" i="36"/>
  <c r="O58" i="36"/>
  <c r="O57" i="36"/>
  <c r="O56" i="36"/>
  <c r="O55" i="36"/>
  <c r="O54" i="36"/>
  <c r="O53" i="36"/>
  <c r="O52" i="36"/>
  <c r="O51" i="36"/>
  <c r="O50" i="36"/>
  <c r="O49" i="36"/>
  <c r="O48" i="36"/>
  <c r="O47" i="36"/>
  <c r="O44" i="36"/>
  <c r="O43" i="36"/>
  <c r="O42" i="36"/>
  <c r="O41" i="36"/>
  <c r="O40" i="36"/>
  <c r="O39" i="36"/>
  <c r="O38" i="36"/>
  <c r="O37" i="36"/>
  <c r="O36" i="36"/>
  <c r="O35" i="36"/>
  <c r="O34" i="36"/>
  <c r="O33" i="36"/>
  <c r="O32" i="36"/>
  <c r="O31" i="36"/>
  <c r="O30" i="36"/>
  <c r="O29" i="36"/>
  <c r="O28" i="36"/>
  <c r="O27" i="36"/>
  <c r="O26" i="36"/>
  <c r="O25" i="36"/>
  <c r="O24" i="36"/>
  <c r="O23" i="36"/>
  <c r="O22" i="36"/>
  <c r="O21" i="36"/>
  <c r="O20" i="36"/>
  <c r="O19" i="36"/>
  <c r="O18" i="36"/>
  <c r="O17" i="36"/>
  <c r="O16" i="36"/>
  <c r="O15" i="36"/>
  <c r="O14" i="36"/>
  <c r="O13" i="36"/>
  <c r="O12" i="36"/>
  <c r="O11" i="36"/>
  <c r="O152" i="33"/>
  <c r="O151" i="33"/>
  <c r="O150" i="33"/>
  <c r="O149" i="33"/>
  <c r="O148" i="33"/>
  <c r="O147" i="33"/>
  <c r="O146" i="33"/>
  <c r="O145" i="33"/>
  <c r="O144" i="33"/>
  <c r="O143" i="33"/>
  <c r="O142" i="33"/>
  <c r="O141" i="33"/>
  <c r="O140" i="33"/>
  <c r="O139" i="33"/>
  <c r="O138" i="33"/>
  <c r="O137" i="33"/>
  <c r="O136" i="33"/>
  <c r="O135" i="33"/>
  <c r="O134" i="33"/>
  <c r="O133" i="33"/>
  <c r="O132" i="33"/>
  <c r="O131" i="33"/>
  <c r="O130" i="33"/>
  <c r="O129" i="33"/>
  <c r="O128" i="33"/>
  <c r="O127" i="33"/>
  <c r="O126" i="33"/>
  <c r="O125" i="33"/>
  <c r="O124" i="33"/>
  <c r="O123" i="33"/>
  <c r="O122" i="33"/>
  <c r="O121" i="33"/>
  <c r="O120" i="33"/>
  <c r="O119" i="33"/>
  <c r="O116" i="33"/>
  <c r="O115" i="33"/>
  <c r="O114" i="33"/>
  <c r="O113" i="33"/>
  <c r="O112" i="33"/>
  <c r="O111" i="33"/>
  <c r="O110" i="33"/>
  <c r="O109" i="33"/>
  <c r="O108" i="33"/>
  <c r="O107" i="33"/>
  <c r="O106" i="33"/>
  <c r="O105" i="33"/>
  <c r="O104" i="33"/>
  <c r="O103" i="33"/>
  <c r="O102" i="33"/>
  <c r="O101" i="33"/>
  <c r="O100" i="33"/>
  <c r="O99" i="33"/>
  <c r="O98" i="33"/>
  <c r="O97" i="33"/>
  <c r="O96" i="33"/>
  <c r="O95" i="33"/>
  <c r="O94" i="33"/>
  <c r="O93" i="33"/>
  <c r="O92" i="33"/>
  <c r="O91" i="33"/>
  <c r="O90" i="33"/>
  <c r="O89" i="33"/>
  <c r="O88" i="33"/>
  <c r="O87" i="33"/>
  <c r="O86" i="33"/>
  <c r="O85" i="33"/>
  <c r="O84" i="33"/>
  <c r="O83" i="33"/>
  <c r="O80" i="33"/>
  <c r="O79" i="33"/>
  <c r="O78" i="33"/>
  <c r="O77" i="33"/>
  <c r="O76" i="33"/>
  <c r="O75" i="33"/>
  <c r="O74" i="33"/>
  <c r="O73" i="33"/>
  <c r="O72" i="33"/>
  <c r="O71" i="33"/>
  <c r="O70" i="33"/>
  <c r="O69" i="33"/>
  <c r="O68" i="33"/>
  <c r="O67" i="33"/>
  <c r="O66" i="33"/>
  <c r="O65" i="33"/>
  <c r="O64" i="33"/>
  <c r="O63" i="33"/>
  <c r="O62" i="33"/>
  <c r="O61" i="33"/>
  <c r="O60" i="33"/>
  <c r="O59" i="33"/>
  <c r="O58" i="33"/>
  <c r="O57" i="33"/>
  <c r="O56" i="33"/>
  <c r="O55" i="33"/>
  <c r="O54" i="33"/>
  <c r="O53" i="33"/>
  <c r="O52" i="33"/>
  <c r="O51" i="33"/>
  <c r="O50" i="33"/>
  <c r="O49" i="33"/>
  <c r="O48" i="33"/>
  <c r="O47" i="33"/>
  <c r="O44" i="33"/>
  <c r="O43" i="33"/>
  <c r="O42" i="33"/>
  <c r="O41" i="33"/>
  <c r="O40" i="33"/>
  <c r="O39" i="33"/>
  <c r="O38" i="33"/>
  <c r="O37" i="33"/>
  <c r="O36" i="33"/>
  <c r="O35" i="33"/>
  <c r="O34" i="33"/>
  <c r="O33" i="33"/>
  <c r="O32" i="33"/>
  <c r="O31" i="33"/>
  <c r="O30" i="33"/>
  <c r="O29" i="33"/>
  <c r="O28" i="33"/>
  <c r="O27" i="33"/>
  <c r="O26" i="33"/>
  <c r="O25" i="33"/>
  <c r="O24" i="33"/>
  <c r="O23" i="33"/>
  <c r="O22" i="33"/>
  <c r="O21" i="33"/>
  <c r="O20" i="33"/>
  <c r="O19" i="33"/>
  <c r="O18" i="33"/>
  <c r="O17" i="33"/>
  <c r="O16" i="33"/>
  <c r="O15" i="33"/>
  <c r="O14" i="33"/>
  <c r="O13" i="33"/>
  <c r="O12" i="33"/>
  <c r="O11" i="33"/>
  <c r="B30" i="6" l="1"/>
  <c r="B29" i="6"/>
  <c r="B28" i="6"/>
  <c r="B27" i="6"/>
  <c r="B25" i="6"/>
  <c r="B24" i="6"/>
  <c r="B14" i="6"/>
  <c r="B13" i="6"/>
  <c r="B10" i="6"/>
</calcChain>
</file>

<file path=xl/sharedStrings.xml><?xml version="1.0" encoding="utf-8"?>
<sst xmlns="http://schemas.openxmlformats.org/spreadsheetml/2006/main" count="420" uniqueCount="100">
  <si>
    <t xml:space="preserve">No. </t>
    <phoneticPr fontId="4"/>
  </si>
  <si>
    <t>使　　　　　　　　　途</t>
    <rPh sb="0" eb="1">
      <t>ツカ</t>
    </rPh>
    <rPh sb="10" eb="11">
      <t>ト</t>
    </rPh>
    <phoneticPr fontId="4"/>
  </si>
  <si>
    <t>構 造</t>
    <phoneticPr fontId="4"/>
  </si>
  <si>
    <t>Purpose</t>
    <phoneticPr fontId="4"/>
  </si>
  <si>
    <t>Structural
frame</t>
    <phoneticPr fontId="4"/>
  </si>
  <si>
    <t>Condominium</t>
  </si>
  <si>
    <t>Office</t>
  </si>
  <si>
    <t>Average SRC</t>
    <phoneticPr fontId="4"/>
  </si>
  <si>
    <t>Average RC</t>
    <phoneticPr fontId="4"/>
  </si>
  <si>
    <t>Average S</t>
    <phoneticPr fontId="4"/>
  </si>
  <si>
    <t>建物種類 Building type</t>
    <phoneticPr fontId="2"/>
  </si>
  <si>
    <t>Store</t>
  </si>
  <si>
    <t>Clinic</t>
  </si>
  <si>
    <t>Hospital</t>
  </si>
  <si>
    <t>Hotel</t>
  </si>
  <si>
    <t>Gymnasium</t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</si>
  <si>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Ph sb="0" eb="2">
      <t>ケンセツ</t>
    </rPh>
    <rPh sb="2" eb="4">
      <t>ブッカ</t>
    </rPh>
    <rPh sb="5" eb="8">
      <t>ケンチクヒ</t>
    </rPh>
    <rPh sb="8" eb="10">
      <t>シスウ</t>
    </rPh>
    <phoneticPr fontId="4"/>
  </si>
  <si>
    <t>●都市間格差指数　Regional difference index</t>
    <rPh sb="1" eb="3">
      <t>トシ</t>
    </rPh>
    <rPh sb="3" eb="4">
      <t>カン</t>
    </rPh>
    <rPh sb="4" eb="6">
      <t>カクサ</t>
    </rPh>
    <rPh sb="6" eb="8">
      <t>シスウ</t>
    </rPh>
    <phoneticPr fontId="4"/>
  </si>
  <si>
    <r>
      <t>使途名</t>
    </r>
    <r>
      <rPr>
        <sz val="10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4"/>
  </si>
  <si>
    <t>1</t>
    <phoneticPr fontId="4"/>
  </si>
  <si>
    <t>Condominium　</t>
    <phoneticPr fontId="3"/>
  </si>
  <si>
    <t>SRC</t>
    <phoneticPr fontId="4"/>
  </si>
  <si>
    <t>2</t>
    <phoneticPr fontId="4"/>
  </si>
  <si>
    <t>RC</t>
    <phoneticPr fontId="4"/>
  </si>
  <si>
    <t>3</t>
    <phoneticPr fontId="3"/>
  </si>
  <si>
    <t>S</t>
    <phoneticPr fontId="4"/>
  </si>
  <si>
    <t>4</t>
    <phoneticPr fontId="4"/>
  </si>
  <si>
    <t>Office</t>
    <phoneticPr fontId="3"/>
  </si>
  <si>
    <t>5</t>
    <phoneticPr fontId="4"/>
  </si>
  <si>
    <t>6</t>
    <phoneticPr fontId="4"/>
  </si>
  <si>
    <t>Home for the aged</t>
    <phoneticPr fontId="3"/>
  </si>
  <si>
    <t>School</t>
    <phoneticPr fontId="3"/>
  </si>
  <si>
    <t>16</t>
    <phoneticPr fontId="4"/>
  </si>
  <si>
    <t>17</t>
    <phoneticPr fontId="4"/>
  </si>
  <si>
    <t>Factory</t>
    <phoneticPr fontId="3"/>
  </si>
  <si>
    <t>Warehouse</t>
  </si>
  <si>
    <t>19</t>
    <phoneticPr fontId="4"/>
  </si>
  <si>
    <t>House</t>
    <phoneticPr fontId="4"/>
  </si>
  <si>
    <t>W</t>
    <phoneticPr fontId="4"/>
  </si>
  <si>
    <t>20</t>
    <phoneticPr fontId="4"/>
  </si>
  <si>
    <t>SRC</t>
    <phoneticPr fontId="3"/>
  </si>
  <si>
    <t>21</t>
    <phoneticPr fontId="4"/>
  </si>
  <si>
    <t>22</t>
    <phoneticPr fontId="4"/>
  </si>
  <si>
    <t>S</t>
    <phoneticPr fontId="3"/>
  </si>
  <si>
    <t>※ 建物番号がグレーの建物は、別途 「建築費指数のデータ提供」にて、2011年以降の指数を有償提供しています。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8" eb="39">
      <t>ネン</t>
    </rPh>
    <rPh sb="39" eb="41">
      <t>イコウ</t>
    </rPh>
    <rPh sb="42" eb="44">
      <t>シスウ</t>
    </rPh>
    <rPh sb="45" eb="47">
      <t>ユウショウ</t>
    </rPh>
    <rPh sb="47" eb="49">
      <t>テイキョウ</t>
    </rPh>
    <phoneticPr fontId="4"/>
  </si>
  <si>
    <t xml:space="preserve"> 建設物価　建築費指数®　</t>
    <phoneticPr fontId="3"/>
  </si>
  <si>
    <t>都市間格差指数　　Regional difference index</t>
    <rPh sb="2" eb="3">
      <t>カン</t>
    </rPh>
    <rPh sb="3" eb="5">
      <t>カクサ</t>
    </rPh>
    <phoneticPr fontId="3"/>
  </si>
  <si>
    <t xml:space="preserve">都市 </t>
    <rPh sb="0" eb="2">
      <t>トシ</t>
    </rPh>
    <phoneticPr fontId="2"/>
  </si>
  <si>
    <t xml:space="preserve">City </t>
    <phoneticPr fontId="2"/>
  </si>
  <si>
    <t xml:space="preserve"> 指数種類</t>
    <rPh sb="1" eb="3">
      <t>シスウ</t>
    </rPh>
    <rPh sb="3" eb="5">
      <t>シュルイ</t>
    </rPh>
    <phoneticPr fontId="2"/>
  </si>
  <si>
    <t>年</t>
    <rPh sb="0" eb="1">
      <t>ネン</t>
    </rPh>
    <phoneticPr fontId="3"/>
  </si>
  <si>
    <t xml:space="preserve"> Kind of index</t>
    <phoneticPr fontId="2"/>
  </si>
  <si>
    <t>Year</t>
    <phoneticPr fontId="3"/>
  </si>
  <si>
    <t>各年　東京＝100</t>
    <rPh sb="0" eb="2">
      <t>カクトシ</t>
    </rPh>
    <rPh sb="3" eb="5">
      <t>トウキョウ</t>
    </rPh>
    <phoneticPr fontId="3"/>
  </si>
  <si>
    <t>Tokyo＝100</t>
    <phoneticPr fontId="3"/>
  </si>
  <si>
    <t>集合住宅　Condominium　RC</t>
    <phoneticPr fontId="3"/>
  </si>
  <si>
    <t>基準時</t>
    <rPh sb="0" eb="3">
      <t>キジュンジ</t>
    </rPh>
    <phoneticPr fontId="3"/>
  </si>
  <si>
    <t>Base period</t>
    <phoneticPr fontId="3"/>
  </si>
  <si>
    <t>東京</t>
  </si>
  <si>
    <t>札幌</t>
  </si>
  <si>
    <t>仙台</t>
  </si>
  <si>
    <t>新潟</t>
  </si>
  <si>
    <t>金沢</t>
  </si>
  <si>
    <t>名古屋</t>
  </si>
  <si>
    <t>大阪</t>
  </si>
  <si>
    <t>広島</t>
  </si>
  <si>
    <t>高松</t>
  </si>
  <si>
    <t>福岡</t>
  </si>
  <si>
    <t>Tokyo</t>
  </si>
  <si>
    <t>Sapporo</t>
  </si>
  <si>
    <t>Sendai</t>
  </si>
  <si>
    <t>Niigata</t>
  </si>
  <si>
    <t>Kanazawa</t>
  </si>
  <si>
    <t>Nagoya</t>
  </si>
  <si>
    <t>Osaka</t>
  </si>
  <si>
    <t>Hiroshima</t>
  </si>
  <si>
    <t>Takamatsu</t>
  </si>
  <si>
    <t>Fukuoka</t>
  </si>
  <si>
    <t>設　　　備
Installation</t>
  </si>
  <si>
    <t>建　　　築
Building
construction</t>
    <phoneticPr fontId="4"/>
  </si>
  <si>
    <t>純工事費
Net work
cost</t>
    <phoneticPr fontId="4"/>
  </si>
  <si>
    <t>工事原価
Construction
cost</t>
    <phoneticPr fontId="4"/>
  </si>
  <si>
    <t>事務所　Office　RC</t>
    <phoneticPr fontId="3"/>
  </si>
  <si>
    <t>事務所　Office　S</t>
    <phoneticPr fontId="3"/>
  </si>
  <si>
    <t>学校　School　RC</t>
    <phoneticPr fontId="3"/>
  </si>
  <si>
    <t>工場　Factory　S</t>
    <phoneticPr fontId="3"/>
  </si>
  <si>
    <t>住宅　House　W</t>
    <phoneticPr fontId="3"/>
  </si>
  <si>
    <t>構造別平均　Average　SRC</t>
    <phoneticPr fontId="3"/>
  </si>
  <si>
    <t>構造別平均　Average　RC</t>
    <phoneticPr fontId="3"/>
  </si>
  <si>
    <t>構造別平均　Average　S</t>
    <phoneticPr fontId="3"/>
  </si>
  <si>
    <t>集合住宅</t>
    <phoneticPr fontId="4"/>
  </si>
  <si>
    <t>事務所</t>
    <phoneticPr fontId="4"/>
  </si>
  <si>
    <t>店舗</t>
    <phoneticPr fontId="4"/>
  </si>
  <si>
    <t>医院</t>
    <phoneticPr fontId="4"/>
  </si>
  <si>
    <t>病院</t>
    <phoneticPr fontId="4"/>
  </si>
  <si>
    <t>老人福祉施設</t>
    <phoneticPr fontId="4"/>
  </si>
  <si>
    <t>ホテル</t>
    <phoneticPr fontId="4"/>
  </si>
  <si>
    <t>体育館</t>
    <phoneticPr fontId="4"/>
  </si>
  <si>
    <t>学校</t>
    <phoneticPr fontId="4"/>
  </si>
  <si>
    <t>倉庫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</si>
</sst>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);[Red]\(0\)"/>
    <numFmt numFmtId="177" formatCode="_ * #,##0.0_ ;_ * \-#,##0.0_ ;_ * &quot;-&quot;_ ;_ @_ "/>
    <numFmt numFmtId="178" formatCode="m&quot;月&quot;"/>
    <numFmt numFmtId="179" formatCode="yyyy&quot;年＝100&quot;"/>
    <numFmt numFmtId="180" formatCode="&quot;C.Y.&quot;yyyy&quot;＝100&quot;"/>
    <numFmt numFmtId="181" formatCode="_ * \P\ #,##0.0_ ;_ * \P\ \-#,##0.0_ ;_ * \P\ &quot;-&quot;_ ;_ \P\ @_ "/>
    <numFmt numFmtId="182" formatCode="0&quot;年&quot;"/>
  </numFmts>
  <fonts count="21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>
      <alignment vertical="center"/>
    </xf>
    <xf numFmtId="0" fontId="2" fillId="0" borderId="0" xfId="1" applyAlignment="1">
      <alignment vertical="center"/>
    </xf>
    <xf numFmtId="3" fontId="2" fillId="0" borderId="0" xfId="1" applyNumberFormat="1" applyAlignment="1">
      <alignment vertical="center"/>
    </xf>
    <xf numFmtId="56" fontId="2" fillId="0" borderId="0" xfId="1" applyNumberFormat="1" applyAlignment="1">
      <alignment vertical="center"/>
    </xf>
    <xf numFmtId="0" fontId="8" fillId="0" borderId="0" xfId="4" applyFont="1" applyAlignment="1">
      <alignment vertical="center"/>
    </xf>
    <xf numFmtId="0" fontId="2" fillId="0" borderId="0" xfId="4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2" fillId="0" borderId="0" xfId="1" applyAlignment="1">
      <alignment horizontal="left"/>
    </xf>
    <xf numFmtId="0" fontId="2" fillId="0" borderId="5" xfId="1" applyBorder="1" applyAlignment="1">
      <alignment horizontal="center" vertical="center" wrapText="1"/>
    </xf>
    <xf numFmtId="3" fontId="2" fillId="0" borderId="5" xfId="1" applyNumberFormat="1" applyBorder="1" applyAlignment="1">
      <alignment horizontal="right" vertical="center" indent="1"/>
    </xf>
    <xf numFmtId="0" fontId="2" fillId="0" borderId="5" xfId="1" applyBorder="1" applyAlignment="1">
      <alignment horizontal="right" vertical="center" indent="1"/>
    </xf>
    <xf numFmtId="0" fontId="5" fillId="0" borderId="0" xfId="1" applyFont="1" applyAlignment="1">
      <alignment horizontal="left"/>
    </xf>
    <xf numFmtId="0" fontId="15" fillId="0" borderId="0" xfId="7" applyAlignment="1" applyProtection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 indent="1"/>
    </xf>
    <xf numFmtId="176" fontId="2" fillId="0" borderId="0" xfId="1" applyNumberFormat="1" applyAlignment="1">
      <alignment vertical="center"/>
    </xf>
    <xf numFmtId="0" fontId="2" fillId="0" borderId="8" xfId="1" applyFill="1" applyBorder="1" applyAlignment="1">
      <alignment vertical="center"/>
    </xf>
    <xf numFmtId="49" fontId="12" fillId="0" borderId="6" xfId="1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vertical="center"/>
    </xf>
    <xf numFmtId="49" fontId="12" fillId="0" borderId="25" xfId="1" applyNumberFormat="1" applyFont="1" applyFill="1" applyBorder="1" applyAlignment="1">
      <alignment horizontal="center" vertical="center"/>
    </xf>
    <xf numFmtId="0" fontId="2" fillId="0" borderId="26" xfId="1" applyFill="1" applyBorder="1" applyAlignment="1">
      <alignment vertical="center"/>
    </xf>
    <xf numFmtId="0" fontId="2" fillId="2" borderId="27" xfId="1" applyFill="1" applyBorder="1" applyAlignment="1">
      <alignment horizontal="center" vertical="center" wrapText="1"/>
    </xf>
    <xf numFmtId="0" fontId="14" fillId="0" borderId="0" xfId="6" applyFont="1" applyFill="1" applyBorder="1">
      <alignment vertical="center"/>
    </xf>
    <xf numFmtId="0" fontId="2" fillId="0" borderId="10" xfId="1" applyFill="1" applyBorder="1" applyAlignment="1">
      <alignment horizontal="center" vertical="center"/>
    </xf>
    <xf numFmtId="0" fontId="14" fillId="0" borderId="28" xfId="6" applyFont="1" applyFill="1" applyBorder="1">
      <alignment vertical="center"/>
    </xf>
    <xf numFmtId="0" fontId="2" fillId="0" borderId="29" xfId="1" applyFill="1" applyBorder="1" applyAlignment="1">
      <alignment horizontal="center" vertical="center"/>
    </xf>
    <xf numFmtId="0" fontId="16" fillId="0" borderId="0" xfId="3" applyFont="1"/>
    <xf numFmtId="0" fontId="2" fillId="0" borderId="0" xfId="3"/>
    <xf numFmtId="0" fontId="7" fillId="0" borderId="0" xfId="3" applyFont="1" applyAlignment="1">
      <alignment vertical="center"/>
    </xf>
    <xf numFmtId="0" fontId="2" fillId="0" borderId="0" xfId="3" applyAlignment="1">
      <alignment vertical="center"/>
    </xf>
    <xf numFmtId="0" fontId="2" fillId="0" borderId="11" xfId="3" applyBorder="1" applyAlignment="1">
      <alignment horizontal="center" vertical="center"/>
    </xf>
    <xf numFmtId="0" fontId="2" fillId="0" borderId="12" xfId="3" applyBorder="1" applyAlignment="1">
      <alignment vertical="center"/>
    </xf>
    <xf numFmtId="0" fontId="2" fillId="0" borderId="13" xfId="3" applyBorder="1" applyAlignment="1">
      <alignment vertical="center" wrapText="1"/>
    </xf>
    <xf numFmtId="0" fontId="2" fillId="0" borderId="19" xfId="3" applyBorder="1"/>
    <xf numFmtId="0" fontId="2" fillId="0" borderId="20" xfId="3" applyBorder="1"/>
    <xf numFmtId="0" fontId="2" fillId="0" borderId="22" xfId="3" applyBorder="1" applyAlignment="1">
      <alignment horizontal="right"/>
    </xf>
    <xf numFmtId="0" fontId="2" fillId="0" borderId="7" xfId="3" applyBorder="1" applyAlignment="1">
      <alignment horizontal="center"/>
    </xf>
    <xf numFmtId="0" fontId="2" fillId="0" borderId="0" xfId="3" applyAlignment="1">
      <alignment horizontal="center"/>
    </xf>
    <xf numFmtId="0" fontId="2" fillId="0" borderId="8" xfId="3" applyBorder="1" applyAlignment="1">
      <alignment horizontal="right"/>
    </xf>
    <xf numFmtId="0" fontId="2" fillId="0" borderId="7" xfId="3" applyBorder="1"/>
    <xf numFmtId="0" fontId="2" fillId="0" borderId="8" xfId="3" applyBorder="1" applyAlignment="1">
      <alignment horizontal="left"/>
    </xf>
    <xf numFmtId="0" fontId="2" fillId="0" borderId="0" xfId="3" applyAlignment="1">
      <alignment vertical="top"/>
    </xf>
    <xf numFmtId="0" fontId="2" fillId="0" borderId="15" xfId="3" applyBorder="1" applyAlignment="1">
      <alignment vertical="top"/>
    </xf>
    <xf numFmtId="0" fontId="2" fillId="0" borderId="16" xfId="3" applyBorder="1" applyAlignment="1">
      <alignment horizontal="center" vertical="top"/>
    </xf>
    <xf numFmtId="0" fontId="2" fillId="0" borderId="17" xfId="3" applyBorder="1" applyAlignment="1">
      <alignment horizontal="left" vertical="top"/>
    </xf>
    <xf numFmtId="0" fontId="2" fillId="0" borderId="21" xfId="3" applyBorder="1" applyAlignment="1">
      <alignment horizontal="right" wrapText="1"/>
    </xf>
    <xf numFmtId="0" fontId="2" fillId="0" borderId="18" xfId="3" applyBorder="1" applyAlignment="1">
      <alignment horizontal="right" wrapText="1"/>
    </xf>
    <xf numFmtId="178" fontId="2" fillId="0" borderId="0" xfId="3" applyNumberFormat="1" applyAlignment="1">
      <alignment horizontal="right" wrapText="1"/>
    </xf>
    <xf numFmtId="0" fontId="2" fillId="0" borderId="13" xfId="3" applyBorder="1" applyAlignment="1">
      <alignment vertical="center"/>
    </xf>
    <xf numFmtId="0" fontId="2" fillId="0" borderId="14" xfId="3" applyBorder="1" applyAlignment="1">
      <alignment vertical="center"/>
    </xf>
    <xf numFmtId="0" fontId="2" fillId="0" borderId="22" xfId="4" applyBorder="1" applyAlignment="1">
      <alignment horizontal="center"/>
    </xf>
    <xf numFmtId="0" fontId="2" fillId="0" borderId="8" xfId="3" applyBorder="1" applyAlignment="1">
      <alignment horizontal="center"/>
    </xf>
    <xf numFmtId="0" fontId="2" fillId="0" borderId="8" xfId="4" applyBorder="1" applyAlignment="1">
      <alignment horizontal="center" shrinkToFit="1"/>
    </xf>
    <xf numFmtId="0" fontId="2" fillId="0" borderId="17" xfId="4" applyBorder="1" applyAlignment="1">
      <alignment horizontal="center" vertical="top" shrinkToFit="1"/>
    </xf>
    <xf numFmtId="177" fontId="2" fillId="0" borderId="21" xfId="3" applyNumberFormat="1" applyBorder="1"/>
    <xf numFmtId="181" fontId="2" fillId="0" borderId="0" xfId="3" applyNumberFormat="1"/>
    <xf numFmtId="0" fontId="2" fillId="0" borderId="21" xfId="4" applyBorder="1" applyAlignment="1">
      <alignment horizontal="center"/>
    </xf>
    <xf numFmtId="0" fontId="2" fillId="0" borderId="21" xfId="3" applyBorder="1" applyAlignment="1">
      <alignment horizontal="center"/>
    </xf>
    <xf numFmtId="0" fontId="2" fillId="0" borderId="8" xfId="4" applyBorder="1" applyAlignment="1">
      <alignment horizontal="center"/>
    </xf>
    <xf numFmtId="0" fontId="2" fillId="0" borderId="9" xfId="4" applyBorder="1" applyAlignment="1">
      <alignment horizontal="center"/>
    </xf>
    <xf numFmtId="0" fontId="2" fillId="0" borderId="9" xfId="3" applyBorder="1" applyAlignment="1">
      <alignment horizontal="center"/>
    </xf>
    <xf numFmtId="0" fontId="2" fillId="0" borderId="9" xfId="4" applyBorder="1" applyAlignment="1">
      <alignment horizontal="center" shrinkToFit="1"/>
    </xf>
    <xf numFmtId="0" fontId="2" fillId="0" borderId="9" xfId="3" applyBorder="1" applyAlignment="1">
      <alignment horizontal="center" shrinkToFit="1"/>
    </xf>
    <xf numFmtId="0" fontId="2" fillId="0" borderId="18" xfId="4" applyBorder="1" applyAlignment="1">
      <alignment horizontal="center" vertical="top" shrinkToFit="1"/>
    </xf>
    <xf numFmtId="0" fontId="2" fillId="0" borderId="18" xfId="3" applyBorder="1" applyAlignment="1">
      <alignment horizontal="center" vertical="top" shrinkToFit="1"/>
    </xf>
    <xf numFmtId="177" fontId="2" fillId="0" borderId="20" xfId="3" applyNumberFormat="1" applyBorder="1"/>
    <xf numFmtId="177" fontId="2" fillId="0" borderId="16" xfId="3" applyNumberFormat="1" applyBorder="1"/>
    <xf numFmtId="177" fontId="2" fillId="0" borderId="18" xfId="3" applyNumberFormat="1" applyBorder="1" applyAlignment="1">
      <alignment horizontal="center" vertical="center"/>
    </xf>
    <xf numFmtId="49" fontId="12" fillId="4" borderId="24" xfId="1" applyNumberFormat="1" applyFont="1" applyFill="1" applyBorder="1" applyAlignment="1">
      <alignment horizontal="center" vertical="center"/>
    </xf>
    <xf numFmtId="0" fontId="17" fillId="4" borderId="0" xfId="6" applyFont="1" applyFill="1" applyBorder="1">
      <alignment vertical="center"/>
    </xf>
    <xf numFmtId="0" fontId="2" fillId="4" borderId="8" xfId="1" applyFill="1" applyBorder="1" applyAlignment="1">
      <alignment vertical="center"/>
    </xf>
    <xf numFmtId="0" fontId="2" fillId="4" borderId="10" xfId="1" applyFill="1" applyBorder="1" applyAlignment="1">
      <alignment horizontal="center" vertical="center"/>
    </xf>
    <xf numFmtId="49" fontId="2" fillId="4" borderId="6" xfId="1" applyNumberForma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vertical="center"/>
    </xf>
    <xf numFmtId="182" fontId="2" fillId="0" borderId="9" xfId="3" applyNumberFormat="1" applyBorder="1" applyAlignment="1">
      <alignment horizontal="right" wrapText="1"/>
    </xf>
    <xf numFmtId="177" fontId="2" fillId="0" borderId="0" xfId="3" applyNumberFormat="1"/>
    <xf numFmtId="177" fontId="2" fillId="0" borderId="8" xfId="3" applyNumberFormat="1" applyBorder="1"/>
    <xf numFmtId="0" fontId="18" fillId="0" borderId="0" xfId="3" applyFont="1"/>
    <xf numFmtId="0" fontId="19" fillId="3" borderId="0" xfId="3" applyFont="1" applyFill="1" applyAlignment="1">
      <alignment vertical="center"/>
    </xf>
    <xf numFmtId="0" fontId="20" fillId="3" borderId="0" xfId="3" applyFont="1" applyFill="1" applyAlignment="1">
      <alignment vertical="center"/>
    </xf>
    <xf numFmtId="0" fontId="18" fillId="3" borderId="0" xfId="3" applyFont="1" applyFill="1"/>
    <xf numFmtId="0" fontId="2" fillId="2" borderId="1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23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2" fillId="2" borderId="7" xfId="1" applyFill="1" applyBorder="1" applyAlignment="1">
      <alignment horizontal="center" vertical="center" wrapText="1"/>
    </xf>
    <xf numFmtId="0" fontId="2" fillId="2" borderId="8" xfId="1" applyFill="1" applyBorder="1" applyAlignment="1">
      <alignment horizontal="center" vertical="center" wrapText="1"/>
    </xf>
    <xf numFmtId="0" fontId="2" fillId="2" borderId="4" xfId="1" applyFill="1" applyBorder="1" applyAlignment="1">
      <alignment horizontal="center" vertical="center" wrapText="1"/>
    </xf>
    <xf numFmtId="0" fontId="2" fillId="2" borderId="10" xfId="1" applyFill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top"/>
    </xf>
    <xf numFmtId="0" fontId="2" fillId="2" borderId="17" xfId="1" applyFill="1" applyBorder="1" applyAlignment="1">
      <alignment horizontal="center" vertical="top"/>
    </xf>
    <xf numFmtId="179" fontId="6" fillId="0" borderId="0" xfId="3" applyNumberFormat="1" applyFont="1" applyAlignment="1">
      <alignment horizontal="right"/>
    </xf>
    <xf numFmtId="180" fontId="6" fillId="0" borderId="16" xfId="3" applyNumberFormat="1" applyFont="1" applyBorder="1" applyAlignment="1">
      <alignment horizontal="right" vertical="center"/>
    </xf>
    <xf numFmtId="0" fontId="2" fillId="0" borderId="19" xfId="3" applyBorder="1" applyAlignment="1">
      <alignment horizontal="center" vertical="center" wrapText="1"/>
    </xf>
    <xf numFmtId="0" fontId="2" fillId="0" borderId="22" xfId="3" applyBorder="1" applyAlignment="1">
      <alignment horizontal="center" vertical="center" wrapText="1"/>
    </xf>
    <xf numFmtId="0" fontId="2" fillId="0" borderId="7" xfId="3" applyBorder="1" applyAlignment="1">
      <alignment horizontal="center" vertical="center" wrapText="1"/>
    </xf>
    <xf numFmtId="0" fontId="2" fillId="0" borderId="8" xfId="3" applyBorder="1" applyAlignment="1">
      <alignment horizontal="center" vertical="center" wrapText="1"/>
    </xf>
    <xf numFmtId="0" fontId="2" fillId="0" borderId="15" xfId="3" applyBorder="1" applyAlignment="1">
      <alignment horizontal="center" vertical="center" wrapText="1"/>
    </xf>
    <xf numFmtId="0" fontId="2" fillId="0" borderId="17" xfId="3" applyBorder="1" applyAlignment="1">
      <alignment horizontal="center" vertical="center" wrapText="1"/>
    </xf>
    <xf numFmtId="177" fontId="2" fillId="0" borderId="9" xfId="3" applyNumberFormat="1" applyBorder="1"/>
    <xf numFmtId="177" fontId="2" fillId="0" borderId="18" xfId="3" applyNumberFormat="1" applyBorder="1"/>
    <xf numFmtId="182" fontId="2" fillId="0" borderId="30" xfId="3" applyNumberFormat="1" applyBorder="1" applyAlignment="1">
      <alignment horizontal="right" wrapText="1"/>
    </xf>
    <xf numFmtId="177" fontId="2" fillId="0" borderId="30" xfId="3" applyNumberFormat="1" applyBorder="1"/>
    <xf numFmtId="177" fontId="2" fillId="0" borderId="31" xfId="3" applyNumberFormat="1" applyBorder="1"/>
    <xf numFmtId="177" fontId="2" fillId="0" borderId="32" xfId="3" applyNumberFormat="1" applyBorder="1"/>
  </cellXfs>
  <cellStyles count="8">
    <cellStyle name="ハイパーリンク 2" xfId="6"/>
    <cellStyle name="ハイパーリンク 2 2" xfId="7"/>
    <cellStyle name="標準" xfId="0" builtinId="0"/>
    <cellStyle name="標準 2" xfId="2"/>
    <cellStyle name="標準 2 2" xfId="4"/>
    <cellStyle name="標準 3" xfId="5"/>
    <cellStyle name="標準_004" xfId="1"/>
    <cellStyle name="標準_RS0B03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</xdr:colOff>
      <xdr:row>33</xdr:row>
      <xdr:rowOff>6352</xdr:rowOff>
    </xdr:from>
    <xdr:to>
      <xdr:col>3</xdr:col>
      <xdr:colOff>1079500</xdr:colOff>
      <xdr:row>50</xdr:row>
      <xdr:rowOff>112889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BF87769-0780-4ABC-B9F4-3EC0D28D1CF3}"/>
            </a:ext>
          </a:extLst>
        </xdr:cNvPr>
        <xdr:cNvGrpSpPr/>
      </xdr:nvGrpSpPr>
      <xdr:grpSpPr>
        <a:xfrm>
          <a:off x="61383" y="7224185"/>
          <a:ext cx="5494867" cy="2985204"/>
          <a:chOff x="419100" y="4892737"/>
          <a:chExt cx="4997450" cy="9842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AF9AEBE4-162F-2488-C9DE-905A0E6DF6AD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E05AA5E0-ACC0-C167-1066-6C454A7F23AF}"/>
              </a:ext>
            </a:extLst>
          </xdr:cNvPr>
          <xdr:cNvSpPr/>
        </xdr:nvSpPr>
        <xdr:spPr>
          <a:xfrm>
            <a:off x="529698" y="4932500"/>
            <a:ext cx="4848275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都市間格差指数の基準年について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1999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endParaRPr kumimoji="1" lang="en-US" altLang="ja-JP" sz="10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endParaRPr kumimoji="1" lang="en-US" altLang="ja-JP" sz="10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年以降は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年基準の指数です。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９都市以外の県庁所在地都市は、別途「建築費指数のデータ提供」にて、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年以降の指数を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有償提供しています。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endParaRPr kumimoji="1"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E143"/>
  <sheetViews>
    <sheetView showGridLines="0" tabSelected="1" zoomScale="90" zoomScaleNormal="90" workbookViewId="0">
      <selection activeCell="D1" sqref="D1"/>
    </sheetView>
  </sheetViews>
  <sheetFormatPr defaultColWidth="9.42578125" defaultRowHeight="13.5" x14ac:dyDescent="0.15"/>
  <cols>
    <col min="1" max="1" width="7.85546875" style="1" bestFit="1" customWidth="1"/>
    <col min="2" max="2" width="34.7109375" style="1" customWidth="1"/>
    <col min="3" max="3" width="24.42578125" style="1" customWidth="1"/>
    <col min="4" max="4" width="16.28515625" style="1" customWidth="1"/>
    <col min="5" max="5" width="2.140625" style="1" customWidth="1"/>
    <col min="6" max="255" width="9.42578125" style="1"/>
    <col min="256" max="256" width="6.140625" style="1" bestFit="1" customWidth="1"/>
    <col min="257" max="257" width="28.7109375" style="1" bestFit="1" customWidth="1"/>
    <col min="258" max="258" width="22.42578125" style="1" bestFit="1" customWidth="1"/>
    <col min="259" max="259" width="13.5703125" style="1" bestFit="1" customWidth="1"/>
    <col min="260" max="260" width="11.7109375" style="1" customWidth="1"/>
    <col min="261" max="261" width="13.7109375" style="1" bestFit="1" customWidth="1"/>
    <col min="262" max="511" width="9.42578125" style="1"/>
    <col min="512" max="512" width="6.140625" style="1" bestFit="1" customWidth="1"/>
    <col min="513" max="513" width="28.7109375" style="1" bestFit="1" customWidth="1"/>
    <col min="514" max="514" width="22.42578125" style="1" bestFit="1" customWidth="1"/>
    <col min="515" max="515" width="13.5703125" style="1" bestFit="1" customWidth="1"/>
    <col min="516" max="516" width="11.7109375" style="1" customWidth="1"/>
    <col min="517" max="517" width="13.7109375" style="1" bestFit="1" customWidth="1"/>
    <col min="518" max="767" width="9.42578125" style="1"/>
    <col min="768" max="768" width="6.140625" style="1" bestFit="1" customWidth="1"/>
    <col min="769" max="769" width="28.7109375" style="1" bestFit="1" customWidth="1"/>
    <col min="770" max="770" width="22.42578125" style="1" bestFit="1" customWidth="1"/>
    <col min="771" max="771" width="13.5703125" style="1" bestFit="1" customWidth="1"/>
    <col min="772" max="772" width="11.7109375" style="1" customWidth="1"/>
    <col min="773" max="773" width="13.7109375" style="1" bestFit="1" customWidth="1"/>
    <col min="774" max="1023" width="9.42578125" style="1"/>
    <col min="1024" max="1024" width="6.140625" style="1" bestFit="1" customWidth="1"/>
    <col min="1025" max="1025" width="28.7109375" style="1" bestFit="1" customWidth="1"/>
    <col min="1026" max="1026" width="22.42578125" style="1" bestFit="1" customWidth="1"/>
    <col min="1027" max="1027" width="13.5703125" style="1" bestFit="1" customWidth="1"/>
    <col min="1028" max="1028" width="11.7109375" style="1" customWidth="1"/>
    <col min="1029" max="1029" width="13.7109375" style="1" bestFit="1" customWidth="1"/>
    <col min="1030" max="1279" width="9.42578125" style="1"/>
    <col min="1280" max="1280" width="6.140625" style="1" bestFit="1" customWidth="1"/>
    <col min="1281" max="1281" width="28.7109375" style="1" bestFit="1" customWidth="1"/>
    <col min="1282" max="1282" width="22.42578125" style="1" bestFit="1" customWidth="1"/>
    <col min="1283" max="1283" width="13.5703125" style="1" bestFit="1" customWidth="1"/>
    <col min="1284" max="1284" width="11.7109375" style="1" customWidth="1"/>
    <col min="1285" max="1285" width="13.7109375" style="1" bestFit="1" customWidth="1"/>
    <col min="1286" max="1535" width="9.42578125" style="1"/>
    <col min="1536" max="1536" width="6.140625" style="1" bestFit="1" customWidth="1"/>
    <col min="1537" max="1537" width="28.7109375" style="1" bestFit="1" customWidth="1"/>
    <col min="1538" max="1538" width="22.42578125" style="1" bestFit="1" customWidth="1"/>
    <col min="1539" max="1539" width="13.5703125" style="1" bestFit="1" customWidth="1"/>
    <col min="1540" max="1540" width="11.7109375" style="1" customWidth="1"/>
    <col min="1541" max="1541" width="13.7109375" style="1" bestFit="1" customWidth="1"/>
    <col min="1542" max="1791" width="9.42578125" style="1"/>
    <col min="1792" max="1792" width="6.140625" style="1" bestFit="1" customWidth="1"/>
    <col min="1793" max="1793" width="28.7109375" style="1" bestFit="1" customWidth="1"/>
    <col min="1794" max="1794" width="22.42578125" style="1" bestFit="1" customWidth="1"/>
    <col min="1795" max="1795" width="13.5703125" style="1" bestFit="1" customWidth="1"/>
    <col min="1796" max="1796" width="11.7109375" style="1" customWidth="1"/>
    <col min="1797" max="1797" width="13.7109375" style="1" bestFit="1" customWidth="1"/>
    <col min="1798" max="2047" width="9.42578125" style="1"/>
    <col min="2048" max="2048" width="6.140625" style="1" bestFit="1" customWidth="1"/>
    <col min="2049" max="2049" width="28.7109375" style="1" bestFit="1" customWidth="1"/>
    <col min="2050" max="2050" width="22.42578125" style="1" bestFit="1" customWidth="1"/>
    <col min="2051" max="2051" width="13.5703125" style="1" bestFit="1" customWidth="1"/>
    <col min="2052" max="2052" width="11.7109375" style="1" customWidth="1"/>
    <col min="2053" max="2053" width="13.7109375" style="1" bestFit="1" customWidth="1"/>
    <col min="2054" max="2303" width="9.42578125" style="1"/>
    <col min="2304" max="2304" width="6.140625" style="1" bestFit="1" customWidth="1"/>
    <col min="2305" max="2305" width="28.7109375" style="1" bestFit="1" customWidth="1"/>
    <col min="2306" max="2306" width="22.42578125" style="1" bestFit="1" customWidth="1"/>
    <col min="2307" max="2307" width="13.5703125" style="1" bestFit="1" customWidth="1"/>
    <col min="2308" max="2308" width="11.7109375" style="1" customWidth="1"/>
    <col min="2309" max="2309" width="13.7109375" style="1" bestFit="1" customWidth="1"/>
    <col min="2310" max="2559" width="9.42578125" style="1"/>
    <col min="2560" max="2560" width="6.140625" style="1" bestFit="1" customWidth="1"/>
    <col min="2561" max="2561" width="28.7109375" style="1" bestFit="1" customWidth="1"/>
    <col min="2562" max="2562" width="22.42578125" style="1" bestFit="1" customWidth="1"/>
    <col min="2563" max="2563" width="13.5703125" style="1" bestFit="1" customWidth="1"/>
    <col min="2564" max="2564" width="11.7109375" style="1" customWidth="1"/>
    <col min="2565" max="2565" width="13.7109375" style="1" bestFit="1" customWidth="1"/>
    <col min="2566" max="2815" width="9.42578125" style="1"/>
    <col min="2816" max="2816" width="6.140625" style="1" bestFit="1" customWidth="1"/>
    <col min="2817" max="2817" width="28.7109375" style="1" bestFit="1" customWidth="1"/>
    <col min="2818" max="2818" width="22.42578125" style="1" bestFit="1" customWidth="1"/>
    <col min="2819" max="2819" width="13.5703125" style="1" bestFit="1" customWidth="1"/>
    <col min="2820" max="2820" width="11.7109375" style="1" customWidth="1"/>
    <col min="2821" max="2821" width="13.7109375" style="1" bestFit="1" customWidth="1"/>
    <col min="2822" max="3071" width="9.42578125" style="1"/>
    <col min="3072" max="3072" width="6.140625" style="1" bestFit="1" customWidth="1"/>
    <col min="3073" max="3073" width="28.7109375" style="1" bestFit="1" customWidth="1"/>
    <col min="3074" max="3074" width="22.42578125" style="1" bestFit="1" customWidth="1"/>
    <col min="3075" max="3075" width="13.5703125" style="1" bestFit="1" customWidth="1"/>
    <col min="3076" max="3076" width="11.7109375" style="1" customWidth="1"/>
    <col min="3077" max="3077" width="13.7109375" style="1" bestFit="1" customWidth="1"/>
    <col min="3078" max="3327" width="9.42578125" style="1"/>
    <col min="3328" max="3328" width="6.140625" style="1" bestFit="1" customWidth="1"/>
    <col min="3329" max="3329" width="28.7109375" style="1" bestFit="1" customWidth="1"/>
    <col min="3330" max="3330" width="22.42578125" style="1" bestFit="1" customWidth="1"/>
    <col min="3331" max="3331" width="13.5703125" style="1" bestFit="1" customWidth="1"/>
    <col min="3332" max="3332" width="11.7109375" style="1" customWidth="1"/>
    <col min="3333" max="3333" width="13.7109375" style="1" bestFit="1" customWidth="1"/>
    <col min="3334" max="3583" width="9.42578125" style="1"/>
    <col min="3584" max="3584" width="6.140625" style="1" bestFit="1" customWidth="1"/>
    <col min="3585" max="3585" width="28.7109375" style="1" bestFit="1" customWidth="1"/>
    <col min="3586" max="3586" width="22.42578125" style="1" bestFit="1" customWidth="1"/>
    <col min="3587" max="3587" width="13.5703125" style="1" bestFit="1" customWidth="1"/>
    <col min="3588" max="3588" width="11.7109375" style="1" customWidth="1"/>
    <col min="3589" max="3589" width="13.7109375" style="1" bestFit="1" customWidth="1"/>
    <col min="3590" max="3839" width="9.42578125" style="1"/>
    <col min="3840" max="3840" width="6.140625" style="1" bestFit="1" customWidth="1"/>
    <col min="3841" max="3841" width="28.7109375" style="1" bestFit="1" customWidth="1"/>
    <col min="3842" max="3842" width="22.42578125" style="1" bestFit="1" customWidth="1"/>
    <col min="3843" max="3843" width="13.5703125" style="1" bestFit="1" customWidth="1"/>
    <col min="3844" max="3844" width="11.7109375" style="1" customWidth="1"/>
    <col min="3845" max="3845" width="13.7109375" style="1" bestFit="1" customWidth="1"/>
    <col min="3846" max="4095" width="9.42578125" style="1"/>
    <col min="4096" max="4096" width="6.140625" style="1" bestFit="1" customWidth="1"/>
    <col min="4097" max="4097" width="28.7109375" style="1" bestFit="1" customWidth="1"/>
    <col min="4098" max="4098" width="22.42578125" style="1" bestFit="1" customWidth="1"/>
    <col min="4099" max="4099" width="13.5703125" style="1" bestFit="1" customWidth="1"/>
    <col min="4100" max="4100" width="11.7109375" style="1" customWidth="1"/>
    <col min="4101" max="4101" width="13.7109375" style="1" bestFit="1" customWidth="1"/>
    <col min="4102" max="4351" width="9.42578125" style="1"/>
    <col min="4352" max="4352" width="6.140625" style="1" bestFit="1" customWidth="1"/>
    <col min="4353" max="4353" width="28.7109375" style="1" bestFit="1" customWidth="1"/>
    <col min="4354" max="4354" width="22.42578125" style="1" bestFit="1" customWidth="1"/>
    <col min="4355" max="4355" width="13.5703125" style="1" bestFit="1" customWidth="1"/>
    <col min="4356" max="4356" width="11.7109375" style="1" customWidth="1"/>
    <col min="4357" max="4357" width="13.7109375" style="1" bestFit="1" customWidth="1"/>
    <col min="4358" max="4607" width="9.42578125" style="1"/>
    <col min="4608" max="4608" width="6.140625" style="1" bestFit="1" customWidth="1"/>
    <col min="4609" max="4609" width="28.7109375" style="1" bestFit="1" customWidth="1"/>
    <col min="4610" max="4610" width="22.42578125" style="1" bestFit="1" customWidth="1"/>
    <col min="4611" max="4611" width="13.5703125" style="1" bestFit="1" customWidth="1"/>
    <col min="4612" max="4612" width="11.7109375" style="1" customWidth="1"/>
    <col min="4613" max="4613" width="13.7109375" style="1" bestFit="1" customWidth="1"/>
    <col min="4614" max="4863" width="9.42578125" style="1"/>
    <col min="4864" max="4864" width="6.140625" style="1" bestFit="1" customWidth="1"/>
    <col min="4865" max="4865" width="28.7109375" style="1" bestFit="1" customWidth="1"/>
    <col min="4866" max="4866" width="22.42578125" style="1" bestFit="1" customWidth="1"/>
    <col min="4867" max="4867" width="13.5703125" style="1" bestFit="1" customWidth="1"/>
    <col min="4868" max="4868" width="11.7109375" style="1" customWidth="1"/>
    <col min="4869" max="4869" width="13.7109375" style="1" bestFit="1" customWidth="1"/>
    <col min="4870" max="5119" width="9.42578125" style="1"/>
    <col min="5120" max="5120" width="6.140625" style="1" bestFit="1" customWidth="1"/>
    <col min="5121" max="5121" width="28.7109375" style="1" bestFit="1" customWidth="1"/>
    <col min="5122" max="5122" width="22.42578125" style="1" bestFit="1" customWidth="1"/>
    <col min="5123" max="5123" width="13.5703125" style="1" bestFit="1" customWidth="1"/>
    <col min="5124" max="5124" width="11.7109375" style="1" customWidth="1"/>
    <col min="5125" max="5125" width="13.7109375" style="1" bestFit="1" customWidth="1"/>
    <col min="5126" max="5375" width="9.42578125" style="1"/>
    <col min="5376" max="5376" width="6.140625" style="1" bestFit="1" customWidth="1"/>
    <col min="5377" max="5377" width="28.7109375" style="1" bestFit="1" customWidth="1"/>
    <col min="5378" max="5378" width="22.42578125" style="1" bestFit="1" customWidth="1"/>
    <col min="5379" max="5379" width="13.5703125" style="1" bestFit="1" customWidth="1"/>
    <col min="5380" max="5380" width="11.7109375" style="1" customWidth="1"/>
    <col min="5381" max="5381" width="13.7109375" style="1" bestFit="1" customWidth="1"/>
    <col min="5382" max="5631" width="9.42578125" style="1"/>
    <col min="5632" max="5632" width="6.140625" style="1" bestFit="1" customWidth="1"/>
    <col min="5633" max="5633" width="28.7109375" style="1" bestFit="1" customWidth="1"/>
    <col min="5634" max="5634" width="22.42578125" style="1" bestFit="1" customWidth="1"/>
    <col min="5635" max="5635" width="13.5703125" style="1" bestFit="1" customWidth="1"/>
    <col min="5636" max="5636" width="11.7109375" style="1" customWidth="1"/>
    <col min="5637" max="5637" width="13.7109375" style="1" bestFit="1" customWidth="1"/>
    <col min="5638" max="5887" width="9.42578125" style="1"/>
    <col min="5888" max="5888" width="6.140625" style="1" bestFit="1" customWidth="1"/>
    <col min="5889" max="5889" width="28.7109375" style="1" bestFit="1" customWidth="1"/>
    <col min="5890" max="5890" width="22.42578125" style="1" bestFit="1" customWidth="1"/>
    <col min="5891" max="5891" width="13.5703125" style="1" bestFit="1" customWidth="1"/>
    <col min="5892" max="5892" width="11.7109375" style="1" customWidth="1"/>
    <col min="5893" max="5893" width="13.7109375" style="1" bestFit="1" customWidth="1"/>
    <col min="5894" max="6143" width="9.42578125" style="1"/>
    <col min="6144" max="6144" width="6.140625" style="1" bestFit="1" customWidth="1"/>
    <col min="6145" max="6145" width="28.7109375" style="1" bestFit="1" customWidth="1"/>
    <col min="6146" max="6146" width="22.42578125" style="1" bestFit="1" customWidth="1"/>
    <col min="6147" max="6147" width="13.5703125" style="1" bestFit="1" customWidth="1"/>
    <col min="6148" max="6148" width="11.7109375" style="1" customWidth="1"/>
    <col min="6149" max="6149" width="13.7109375" style="1" bestFit="1" customWidth="1"/>
    <col min="6150" max="6399" width="9.42578125" style="1"/>
    <col min="6400" max="6400" width="6.140625" style="1" bestFit="1" customWidth="1"/>
    <col min="6401" max="6401" width="28.7109375" style="1" bestFit="1" customWidth="1"/>
    <col min="6402" max="6402" width="22.42578125" style="1" bestFit="1" customWidth="1"/>
    <col min="6403" max="6403" width="13.5703125" style="1" bestFit="1" customWidth="1"/>
    <col min="6404" max="6404" width="11.7109375" style="1" customWidth="1"/>
    <col min="6405" max="6405" width="13.7109375" style="1" bestFit="1" customWidth="1"/>
    <col min="6406" max="6655" width="9.42578125" style="1"/>
    <col min="6656" max="6656" width="6.140625" style="1" bestFit="1" customWidth="1"/>
    <col min="6657" max="6657" width="28.7109375" style="1" bestFit="1" customWidth="1"/>
    <col min="6658" max="6658" width="22.42578125" style="1" bestFit="1" customWidth="1"/>
    <col min="6659" max="6659" width="13.5703125" style="1" bestFit="1" customWidth="1"/>
    <col min="6660" max="6660" width="11.7109375" style="1" customWidth="1"/>
    <col min="6661" max="6661" width="13.7109375" style="1" bestFit="1" customWidth="1"/>
    <col min="6662" max="6911" width="9.42578125" style="1"/>
    <col min="6912" max="6912" width="6.140625" style="1" bestFit="1" customWidth="1"/>
    <col min="6913" max="6913" width="28.7109375" style="1" bestFit="1" customWidth="1"/>
    <col min="6914" max="6914" width="22.42578125" style="1" bestFit="1" customWidth="1"/>
    <col min="6915" max="6915" width="13.5703125" style="1" bestFit="1" customWidth="1"/>
    <col min="6916" max="6916" width="11.7109375" style="1" customWidth="1"/>
    <col min="6917" max="6917" width="13.7109375" style="1" bestFit="1" customWidth="1"/>
    <col min="6918" max="7167" width="9.42578125" style="1"/>
    <col min="7168" max="7168" width="6.140625" style="1" bestFit="1" customWidth="1"/>
    <col min="7169" max="7169" width="28.7109375" style="1" bestFit="1" customWidth="1"/>
    <col min="7170" max="7170" width="22.42578125" style="1" bestFit="1" customWidth="1"/>
    <col min="7171" max="7171" width="13.5703125" style="1" bestFit="1" customWidth="1"/>
    <col min="7172" max="7172" width="11.7109375" style="1" customWidth="1"/>
    <col min="7173" max="7173" width="13.7109375" style="1" bestFit="1" customWidth="1"/>
    <col min="7174" max="7423" width="9.42578125" style="1"/>
    <col min="7424" max="7424" width="6.140625" style="1" bestFit="1" customWidth="1"/>
    <col min="7425" max="7425" width="28.7109375" style="1" bestFit="1" customWidth="1"/>
    <col min="7426" max="7426" width="22.42578125" style="1" bestFit="1" customWidth="1"/>
    <col min="7427" max="7427" width="13.5703125" style="1" bestFit="1" customWidth="1"/>
    <col min="7428" max="7428" width="11.7109375" style="1" customWidth="1"/>
    <col min="7429" max="7429" width="13.7109375" style="1" bestFit="1" customWidth="1"/>
    <col min="7430" max="7679" width="9.42578125" style="1"/>
    <col min="7680" max="7680" width="6.140625" style="1" bestFit="1" customWidth="1"/>
    <col min="7681" max="7681" width="28.7109375" style="1" bestFit="1" customWidth="1"/>
    <col min="7682" max="7682" width="22.42578125" style="1" bestFit="1" customWidth="1"/>
    <col min="7683" max="7683" width="13.5703125" style="1" bestFit="1" customWidth="1"/>
    <col min="7684" max="7684" width="11.7109375" style="1" customWidth="1"/>
    <col min="7685" max="7685" width="13.7109375" style="1" bestFit="1" customWidth="1"/>
    <col min="7686" max="7935" width="9.42578125" style="1"/>
    <col min="7936" max="7936" width="6.140625" style="1" bestFit="1" customWidth="1"/>
    <col min="7937" max="7937" width="28.7109375" style="1" bestFit="1" customWidth="1"/>
    <col min="7938" max="7938" width="22.42578125" style="1" bestFit="1" customWidth="1"/>
    <col min="7939" max="7939" width="13.5703125" style="1" bestFit="1" customWidth="1"/>
    <col min="7940" max="7940" width="11.7109375" style="1" customWidth="1"/>
    <col min="7941" max="7941" width="13.7109375" style="1" bestFit="1" customWidth="1"/>
    <col min="7942" max="8191" width="9.42578125" style="1"/>
    <col min="8192" max="8192" width="6.140625" style="1" bestFit="1" customWidth="1"/>
    <col min="8193" max="8193" width="28.7109375" style="1" bestFit="1" customWidth="1"/>
    <col min="8194" max="8194" width="22.42578125" style="1" bestFit="1" customWidth="1"/>
    <col min="8195" max="8195" width="13.5703125" style="1" bestFit="1" customWidth="1"/>
    <col min="8196" max="8196" width="11.7109375" style="1" customWidth="1"/>
    <col min="8197" max="8197" width="13.7109375" style="1" bestFit="1" customWidth="1"/>
    <col min="8198" max="8447" width="9.42578125" style="1"/>
    <col min="8448" max="8448" width="6.140625" style="1" bestFit="1" customWidth="1"/>
    <col min="8449" max="8449" width="28.7109375" style="1" bestFit="1" customWidth="1"/>
    <col min="8450" max="8450" width="22.42578125" style="1" bestFit="1" customWidth="1"/>
    <col min="8451" max="8451" width="13.5703125" style="1" bestFit="1" customWidth="1"/>
    <col min="8452" max="8452" width="11.7109375" style="1" customWidth="1"/>
    <col min="8453" max="8453" width="13.7109375" style="1" bestFit="1" customWidth="1"/>
    <col min="8454" max="8703" width="9.42578125" style="1"/>
    <col min="8704" max="8704" width="6.140625" style="1" bestFit="1" customWidth="1"/>
    <col min="8705" max="8705" width="28.7109375" style="1" bestFit="1" customWidth="1"/>
    <col min="8706" max="8706" width="22.42578125" style="1" bestFit="1" customWidth="1"/>
    <col min="8707" max="8707" width="13.5703125" style="1" bestFit="1" customWidth="1"/>
    <col min="8708" max="8708" width="11.7109375" style="1" customWidth="1"/>
    <col min="8709" max="8709" width="13.7109375" style="1" bestFit="1" customWidth="1"/>
    <col min="8710" max="8959" width="9.42578125" style="1"/>
    <col min="8960" max="8960" width="6.140625" style="1" bestFit="1" customWidth="1"/>
    <col min="8961" max="8961" width="28.7109375" style="1" bestFit="1" customWidth="1"/>
    <col min="8962" max="8962" width="22.42578125" style="1" bestFit="1" customWidth="1"/>
    <col min="8963" max="8963" width="13.5703125" style="1" bestFit="1" customWidth="1"/>
    <col min="8964" max="8964" width="11.7109375" style="1" customWidth="1"/>
    <col min="8965" max="8965" width="13.7109375" style="1" bestFit="1" customWidth="1"/>
    <col min="8966" max="9215" width="9.42578125" style="1"/>
    <col min="9216" max="9216" width="6.140625" style="1" bestFit="1" customWidth="1"/>
    <col min="9217" max="9217" width="28.7109375" style="1" bestFit="1" customWidth="1"/>
    <col min="9218" max="9218" width="22.42578125" style="1" bestFit="1" customWidth="1"/>
    <col min="9219" max="9219" width="13.5703125" style="1" bestFit="1" customWidth="1"/>
    <col min="9220" max="9220" width="11.7109375" style="1" customWidth="1"/>
    <col min="9221" max="9221" width="13.7109375" style="1" bestFit="1" customWidth="1"/>
    <col min="9222" max="9471" width="9.42578125" style="1"/>
    <col min="9472" max="9472" width="6.140625" style="1" bestFit="1" customWidth="1"/>
    <col min="9473" max="9473" width="28.7109375" style="1" bestFit="1" customWidth="1"/>
    <col min="9474" max="9474" width="22.42578125" style="1" bestFit="1" customWidth="1"/>
    <col min="9475" max="9475" width="13.5703125" style="1" bestFit="1" customWidth="1"/>
    <col min="9476" max="9476" width="11.7109375" style="1" customWidth="1"/>
    <col min="9477" max="9477" width="13.7109375" style="1" bestFit="1" customWidth="1"/>
    <col min="9478" max="9727" width="9.42578125" style="1"/>
    <col min="9728" max="9728" width="6.140625" style="1" bestFit="1" customWidth="1"/>
    <col min="9729" max="9729" width="28.7109375" style="1" bestFit="1" customWidth="1"/>
    <col min="9730" max="9730" width="22.42578125" style="1" bestFit="1" customWidth="1"/>
    <col min="9731" max="9731" width="13.5703125" style="1" bestFit="1" customWidth="1"/>
    <col min="9732" max="9732" width="11.7109375" style="1" customWidth="1"/>
    <col min="9733" max="9733" width="13.7109375" style="1" bestFit="1" customWidth="1"/>
    <col min="9734" max="9983" width="9.42578125" style="1"/>
    <col min="9984" max="9984" width="6.140625" style="1" bestFit="1" customWidth="1"/>
    <col min="9985" max="9985" width="28.7109375" style="1" bestFit="1" customWidth="1"/>
    <col min="9986" max="9986" width="22.42578125" style="1" bestFit="1" customWidth="1"/>
    <col min="9987" max="9987" width="13.5703125" style="1" bestFit="1" customWidth="1"/>
    <col min="9988" max="9988" width="11.7109375" style="1" customWidth="1"/>
    <col min="9989" max="9989" width="13.7109375" style="1" bestFit="1" customWidth="1"/>
    <col min="9990" max="10239" width="9.42578125" style="1"/>
    <col min="10240" max="10240" width="6.140625" style="1" bestFit="1" customWidth="1"/>
    <col min="10241" max="10241" width="28.7109375" style="1" bestFit="1" customWidth="1"/>
    <col min="10242" max="10242" width="22.42578125" style="1" bestFit="1" customWidth="1"/>
    <col min="10243" max="10243" width="13.5703125" style="1" bestFit="1" customWidth="1"/>
    <col min="10244" max="10244" width="11.7109375" style="1" customWidth="1"/>
    <col min="10245" max="10245" width="13.7109375" style="1" bestFit="1" customWidth="1"/>
    <col min="10246" max="10495" width="9.42578125" style="1"/>
    <col min="10496" max="10496" width="6.140625" style="1" bestFit="1" customWidth="1"/>
    <col min="10497" max="10497" width="28.7109375" style="1" bestFit="1" customWidth="1"/>
    <col min="10498" max="10498" width="22.42578125" style="1" bestFit="1" customWidth="1"/>
    <col min="10499" max="10499" width="13.5703125" style="1" bestFit="1" customWidth="1"/>
    <col min="10500" max="10500" width="11.7109375" style="1" customWidth="1"/>
    <col min="10501" max="10501" width="13.7109375" style="1" bestFit="1" customWidth="1"/>
    <col min="10502" max="10751" width="9.42578125" style="1"/>
    <col min="10752" max="10752" width="6.140625" style="1" bestFit="1" customWidth="1"/>
    <col min="10753" max="10753" width="28.7109375" style="1" bestFit="1" customWidth="1"/>
    <col min="10754" max="10754" width="22.42578125" style="1" bestFit="1" customWidth="1"/>
    <col min="10755" max="10755" width="13.5703125" style="1" bestFit="1" customWidth="1"/>
    <col min="10756" max="10756" width="11.7109375" style="1" customWidth="1"/>
    <col min="10757" max="10757" width="13.7109375" style="1" bestFit="1" customWidth="1"/>
    <col min="10758" max="11007" width="9.42578125" style="1"/>
    <col min="11008" max="11008" width="6.140625" style="1" bestFit="1" customWidth="1"/>
    <col min="11009" max="11009" width="28.7109375" style="1" bestFit="1" customWidth="1"/>
    <col min="11010" max="11010" width="22.42578125" style="1" bestFit="1" customWidth="1"/>
    <col min="11011" max="11011" width="13.5703125" style="1" bestFit="1" customWidth="1"/>
    <col min="11012" max="11012" width="11.7109375" style="1" customWidth="1"/>
    <col min="11013" max="11013" width="13.7109375" style="1" bestFit="1" customWidth="1"/>
    <col min="11014" max="11263" width="9.42578125" style="1"/>
    <col min="11264" max="11264" width="6.140625" style="1" bestFit="1" customWidth="1"/>
    <col min="11265" max="11265" width="28.7109375" style="1" bestFit="1" customWidth="1"/>
    <col min="11266" max="11266" width="22.42578125" style="1" bestFit="1" customWidth="1"/>
    <col min="11267" max="11267" width="13.5703125" style="1" bestFit="1" customWidth="1"/>
    <col min="11268" max="11268" width="11.7109375" style="1" customWidth="1"/>
    <col min="11269" max="11269" width="13.7109375" style="1" bestFit="1" customWidth="1"/>
    <col min="11270" max="11519" width="9.42578125" style="1"/>
    <col min="11520" max="11520" width="6.140625" style="1" bestFit="1" customWidth="1"/>
    <col min="11521" max="11521" width="28.7109375" style="1" bestFit="1" customWidth="1"/>
    <col min="11522" max="11522" width="22.42578125" style="1" bestFit="1" customWidth="1"/>
    <col min="11523" max="11523" width="13.5703125" style="1" bestFit="1" customWidth="1"/>
    <col min="11524" max="11524" width="11.7109375" style="1" customWidth="1"/>
    <col min="11525" max="11525" width="13.7109375" style="1" bestFit="1" customWidth="1"/>
    <col min="11526" max="11775" width="9.42578125" style="1"/>
    <col min="11776" max="11776" width="6.140625" style="1" bestFit="1" customWidth="1"/>
    <col min="11777" max="11777" width="28.7109375" style="1" bestFit="1" customWidth="1"/>
    <col min="11778" max="11778" width="22.42578125" style="1" bestFit="1" customWidth="1"/>
    <col min="11779" max="11779" width="13.5703125" style="1" bestFit="1" customWidth="1"/>
    <col min="11780" max="11780" width="11.7109375" style="1" customWidth="1"/>
    <col min="11781" max="11781" width="13.7109375" style="1" bestFit="1" customWidth="1"/>
    <col min="11782" max="12031" width="9.42578125" style="1"/>
    <col min="12032" max="12032" width="6.140625" style="1" bestFit="1" customWidth="1"/>
    <col min="12033" max="12033" width="28.7109375" style="1" bestFit="1" customWidth="1"/>
    <col min="12034" max="12034" width="22.42578125" style="1" bestFit="1" customWidth="1"/>
    <col min="12035" max="12035" width="13.5703125" style="1" bestFit="1" customWidth="1"/>
    <col min="12036" max="12036" width="11.7109375" style="1" customWidth="1"/>
    <col min="12037" max="12037" width="13.7109375" style="1" bestFit="1" customWidth="1"/>
    <col min="12038" max="12287" width="9.42578125" style="1"/>
    <col min="12288" max="12288" width="6.140625" style="1" bestFit="1" customWidth="1"/>
    <col min="12289" max="12289" width="28.7109375" style="1" bestFit="1" customWidth="1"/>
    <col min="12290" max="12290" width="22.42578125" style="1" bestFit="1" customWidth="1"/>
    <col min="12291" max="12291" width="13.5703125" style="1" bestFit="1" customWidth="1"/>
    <col min="12292" max="12292" width="11.7109375" style="1" customWidth="1"/>
    <col min="12293" max="12293" width="13.7109375" style="1" bestFit="1" customWidth="1"/>
    <col min="12294" max="12543" width="9.42578125" style="1"/>
    <col min="12544" max="12544" width="6.140625" style="1" bestFit="1" customWidth="1"/>
    <col min="12545" max="12545" width="28.7109375" style="1" bestFit="1" customWidth="1"/>
    <col min="12546" max="12546" width="22.42578125" style="1" bestFit="1" customWidth="1"/>
    <col min="12547" max="12547" width="13.5703125" style="1" bestFit="1" customWidth="1"/>
    <col min="12548" max="12548" width="11.7109375" style="1" customWidth="1"/>
    <col min="12549" max="12549" width="13.7109375" style="1" bestFit="1" customWidth="1"/>
    <col min="12550" max="12799" width="9.42578125" style="1"/>
    <col min="12800" max="12800" width="6.140625" style="1" bestFit="1" customWidth="1"/>
    <col min="12801" max="12801" width="28.7109375" style="1" bestFit="1" customWidth="1"/>
    <col min="12802" max="12802" width="22.42578125" style="1" bestFit="1" customWidth="1"/>
    <col min="12803" max="12803" width="13.5703125" style="1" bestFit="1" customWidth="1"/>
    <col min="12804" max="12804" width="11.7109375" style="1" customWidth="1"/>
    <col min="12805" max="12805" width="13.7109375" style="1" bestFit="1" customWidth="1"/>
    <col min="12806" max="13055" width="9.42578125" style="1"/>
    <col min="13056" max="13056" width="6.140625" style="1" bestFit="1" customWidth="1"/>
    <col min="13057" max="13057" width="28.7109375" style="1" bestFit="1" customWidth="1"/>
    <col min="13058" max="13058" width="22.42578125" style="1" bestFit="1" customWidth="1"/>
    <col min="13059" max="13059" width="13.5703125" style="1" bestFit="1" customWidth="1"/>
    <col min="13060" max="13060" width="11.7109375" style="1" customWidth="1"/>
    <col min="13061" max="13061" width="13.7109375" style="1" bestFit="1" customWidth="1"/>
    <col min="13062" max="13311" width="9.42578125" style="1"/>
    <col min="13312" max="13312" width="6.140625" style="1" bestFit="1" customWidth="1"/>
    <col min="13313" max="13313" width="28.7109375" style="1" bestFit="1" customWidth="1"/>
    <col min="13314" max="13314" width="22.42578125" style="1" bestFit="1" customWidth="1"/>
    <col min="13315" max="13315" width="13.5703125" style="1" bestFit="1" customWidth="1"/>
    <col min="13316" max="13316" width="11.7109375" style="1" customWidth="1"/>
    <col min="13317" max="13317" width="13.7109375" style="1" bestFit="1" customWidth="1"/>
    <col min="13318" max="13567" width="9.42578125" style="1"/>
    <col min="13568" max="13568" width="6.140625" style="1" bestFit="1" customWidth="1"/>
    <col min="13569" max="13569" width="28.7109375" style="1" bestFit="1" customWidth="1"/>
    <col min="13570" max="13570" width="22.42578125" style="1" bestFit="1" customWidth="1"/>
    <col min="13571" max="13571" width="13.5703125" style="1" bestFit="1" customWidth="1"/>
    <col min="13572" max="13572" width="11.7109375" style="1" customWidth="1"/>
    <col min="13573" max="13573" width="13.7109375" style="1" bestFit="1" customWidth="1"/>
    <col min="13574" max="13823" width="9.42578125" style="1"/>
    <col min="13824" max="13824" width="6.140625" style="1" bestFit="1" customWidth="1"/>
    <col min="13825" max="13825" width="28.7109375" style="1" bestFit="1" customWidth="1"/>
    <col min="13826" max="13826" width="22.42578125" style="1" bestFit="1" customWidth="1"/>
    <col min="13827" max="13827" width="13.5703125" style="1" bestFit="1" customWidth="1"/>
    <col min="13828" max="13828" width="11.7109375" style="1" customWidth="1"/>
    <col min="13829" max="13829" width="13.7109375" style="1" bestFit="1" customWidth="1"/>
    <col min="13830" max="14079" width="9.42578125" style="1"/>
    <col min="14080" max="14080" width="6.140625" style="1" bestFit="1" customWidth="1"/>
    <col min="14081" max="14081" width="28.7109375" style="1" bestFit="1" customWidth="1"/>
    <col min="14082" max="14082" width="22.42578125" style="1" bestFit="1" customWidth="1"/>
    <col min="14083" max="14083" width="13.5703125" style="1" bestFit="1" customWidth="1"/>
    <col min="14084" max="14084" width="11.7109375" style="1" customWidth="1"/>
    <col min="14085" max="14085" width="13.7109375" style="1" bestFit="1" customWidth="1"/>
    <col min="14086" max="14335" width="9.42578125" style="1"/>
    <col min="14336" max="14336" width="6.140625" style="1" bestFit="1" customWidth="1"/>
    <col min="14337" max="14337" width="28.7109375" style="1" bestFit="1" customWidth="1"/>
    <col min="14338" max="14338" width="22.42578125" style="1" bestFit="1" customWidth="1"/>
    <col min="14339" max="14339" width="13.5703125" style="1" bestFit="1" customWidth="1"/>
    <col min="14340" max="14340" width="11.7109375" style="1" customWidth="1"/>
    <col min="14341" max="14341" width="13.7109375" style="1" bestFit="1" customWidth="1"/>
    <col min="14342" max="14591" width="9.42578125" style="1"/>
    <col min="14592" max="14592" width="6.140625" style="1" bestFit="1" customWidth="1"/>
    <col min="14593" max="14593" width="28.7109375" style="1" bestFit="1" customWidth="1"/>
    <col min="14594" max="14594" width="22.42578125" style="1" bestFit="1" customWidth="1"/>
    <col min="14595" max="14595" width="13.5703125" style="1" bestFit="1" customWidth="1"/>
    <col min="14596" max="14596" width="11.7109375" style="1" customWidth="1"/>
    <col min="14597" max="14597" width="13.7109375" style="1" bestFit="1" customWidth="1"/>
    <col min="14598" max="14847" width="9.42578125" style="1"/>
    <col min="14848" max="14848" width="6.140625" style="1" bestFit="1" customWidth="1"/>
    <col min="14849" max="14849" width="28.7109375" style="1" bestFit="1" customWidth="1"/>
    <col min="14850" max="14850" width="22.42578125" style="1" bestFit="1" customWidth="1"/>
    <col min="14851" max="14851" width="13.5703125" style="1" bestFit="1" customWidth="1"/>
    <col min="14852" max="14852" width="11.7109375" style="1" customWidth="1"/>
    <col min="14853" max="14853" width="13.7109375" style="1" bestFit="1" customWidth="1"/>
    <col min="14854" max="15103" width="9.42578125" style="1"/>
    <col min="15104" max="15104" width="6.140625" style="1" bestFit="1" customWidth="1"/>
    <col min="15105" max="15105" width="28.7109375" style="1" bestFit="1" customWidth="1"/>
    <col min="15106" max="15106" width="22.42578125" style="1" bestFit="1" customWidth="1"/>
    <col min="15107" max="15107" width="13.5703125" style="1" bestFit="1" customWidth="1"/>
    <col min="15108" max="15108" width="11.7109375" style="1" customWidth="1"/>
    <col min="15109" max="15109" width="13.7109375" style="1" bestFit="1" customWidth="1"/>
    <col min="15110" max="15359" width="9.42578125" style="1"/>
    <col min="15360" max="15360" width="6.140625" style="1" bestFit="1" customWidth="1"/>
    <col min="15361" max="15361" width="28.7109375" style="1" bestFit="1" customWidth="1"/>
    <col min="15362" max="15362" width="22.42578125" style="1" bestFit="1" customWidth="1"/>
    <col min="15363" max="15363" width="13.5703125" style="1" bestFit="1" customWidth="1"/>
    <col min="15364" max="15364" width="11.7109375" style="1" customWidth="1"/>
    <col min="15365" max="15365" width="13.7109375" style="1" bestFit="1" customWidth="1"/>
    <col min="15366" max="15615" width="9.42578125" style="1"/>
    <col min="15616" max="15616" width="6.140625" style="1" bestFit="1" customWidth="1"/>
    <col min="15617" max="15617" width="28.7109375" style="1" bestFit="1" customWidth="1"/>
    <col min="15618" max="15618" width="22.42578125" style="1" bestFit="1" customWidth="1"/>
    <col min="15619" max="15619" width="13.5703125" style="1" bestFit="1" customWidth="1"/>
    <col min="15620" max="15620" width="11.7109375" style="1" customWidth="1"/>
    <col min="15621" max="15621" width="13.7109375" style="1" bestFit="1" customWidth="1"/>
    <col min="15622" max="15871" width="9.42578125" style="1"/>
    <col min="15872" max="15872" width="6.140625" style="1" bestFit="1" customWidth="1"/>
    <col min="15873" max="15873" width="28.7109375" style="1" bestFit="1" customWidth="1"/>
    <col min="15874" max="15874" width="22.42578125" style="1" bestFit="1" customWidth="1"/>
    <col min="15875" max="15875" width="13.5703125" style="1" bestFit="1" customWidth="1"/>
    <col min="15876" max="15876" width="11.7109375" style="1" customWidth="1"/>
    <col min="15877" max="15877" width="13.7109375" style="1" bestFit="1" customWidth="1"/>
    <col min="15878" max="16127" width="9.42578125" style="1"/>
    <col min="16128" max="16128" width="6.140625" style="1" bestFit="1" customWidth="1"/>
    <col min="16129" max="16129" width="28.7109375" style="1" bestFit="1" customWidth="1"/>
    <col min="16130" max="16130" width="22.42578125" style="1" bestFit="1" customWidth="1"/>
    <col min="16131" max="16131" width="13.5703125" style="1" bestFit="1" customWidth="1"/>
    <col min="16132" max="16132" width="11.7109375" style="1" customWidth="1"/>
    <col min="16133" max="16133" width="13.7109375" style="1" bestFit="1" customWidth="1"/>
    <col min="16134" max="16384" width="9.42578125" style="1"/>
  </cols>
  <sheetData>
    <row r="1" spans="1:5" s="5" customFormat="1" ht="21" customHeight="1" x14ac:dyDescent="0.15">
      <c r="A1" s="4" t="s">
        <v>16</v>
      </c>
    </row>
    <row r="2" spans="1:5" s="5" customFormat="1" ht="9" customHeight="1" x14ac:dyDescent="0.15">
      <c r="A2" s="4"/>
    </row>
    <row r="3" spans="1:5" ht="17.45" customHeight="1" x14ac:dyDescent="0.15">
      <c r="A3" s="6" t="s">
        <v>17</v>
      </c>
    </row>
    <row r="4" spans="1:5" ht="17.45" customHeight="1" x14ac:dyDescent="0.2">
      <c r="A4" s="7"/>
      <c r="D4" s="8" t="s">
        <v>18</v>
      </c>
    </row>
    <row r="5" spans="1:5" ht="6.95" customHeight="1" thickBot="1" x14ac:dyDescent="0.2">
      <c r="A5" s="9"/>
    </row>
    <row r="6" spans="1:5" ht="13.5" customHeight="1" x14ac:dyDescent="0.15">
      <c r="A6" s="84" t="s">
        <v>0</v>
      </c>
      <c r="B6" s="87" t="s">
        <v>1</v>
      </c>
      <c r="C6" s="88"/>
      <c r="D6" s="91" t="s">
        <v>2</v>
      </c>
      <c r="E6" s="93"/>
    </row>
    <row r="7" spans="1:5" ht="13.5" customHeight="1" x14ac:dyDescent="0.15">
      <c r="A7" s="85"/>
      <c r="B7" s="89"/>
      <c r="C7" s="90"/>
      <c r="D7" s="92"/>
      <c r="E7" s="93"/>
    </row>
    <row r="8" spans="1:5" ht="27" customHeight="1" x14ac:dyDescent="0.15">
      <c r="A8" s="86"/>
      <c r="B8" s="94" t="s">
        <v>3</v>
      </c>
      <c r="C8" s="95"/>
      <c r="D8" s="23" t="s">
        <v>4</v>
      </c>
      <c r="E8" s="10"/>
    </row>
    <row r="9" spans="1:5" ht="18" customHeight="1" x14ac:dyDescent="0.15">
      <c r="A9" s="70" t="s">
        <v>19</v>
      </c>
      <c r="B9" s="71" t="s">
        <v>90</v>
      </c>
      <c r="C9" s="72" t="s">
        <v>20</v>
      </c>
      <c r="D9" s="73" t="s">
        <v>21</v>
      </c>
      <c r="E9" s="11"/>
    </row>
    <row r="10" spans="1:5" ht="18" customHeight="1" x14ac:dyDescent="0.15">
      <c r="A10" s="19" t="s">
        <v>22</v>
      </c>
      <c r="B10" s="24" t="str">
        <f>HYPERLINK("#2!A5","集合住宅")</f>
        <v>集合住宅</v>
      </c>
      <c r="C10" s="18" t="s">
        <v>5</v>
      </c>
      <c r="D10" s="25" t="s">
        <v>23</v>
      </c>
      <c r="E10" s="11"/>
    </row>
    <row r="11" spans="1:5" ht="18" customHeight="1" x14ac:dyDescent="0.15">
      <c r="A11" s="74" t="s">
        <v>24</v>
      </c>
      <c r="B11" s="71" t="s">
        <v>90</v>
      </c>
      <c r="C11" s="72" t="s">
        <v>5</v>
      </c>
      <c r="D11" s="73" t="s">
        <v>25</v>
      </c>
      <c r="E11" s="11"/>
    </row>
    <row r="12" spans="1:5" ht="18" customHeight="1" x14ac:dyDescent="0.15">
      <c r="A12" s="75" t="s">
        <v>26</v>
      </c>
      <c r="B12" s="71" t="s">
        <v>91</v>
      </c>
      <c r="C12" s="72" t="s">
        <v>27</v>
      </c>
      <c r="D12" s="73" t="s">
        <v>21</v>
      </c>
      <c r="E12" s="11"/>
    </row>
    <row r="13" spans="1:5" ht="18" customHeight="1" x14ac:dyDescent="0.15">
      <c r="A13" s="19" t="s">
        <v>28</v>
      </c>
      <c r="B13" s="24" t="str">
        <f>HYPERLINK("#5!A5","事務所")</f>
        <v>事務所</v>
      </c>
      <c r="C13" s="18" t="s">
        <v>6</v>
      </c>
      <c r="D13" s="25" t="s">
        <v>23</v>
      </c>
      <c r="E13" s="12"/>
    </row>
    <row r="14" spans="1:5" ht="18" customHeight="1" x14ac:dyDescent="0.15">
      <c r="A14" s="19" t="s">
        <v>29</v>
      </c>
      <c r="B14" s="24" t="str">
        <f>HYPERLINK("#6!A5","事務所")</f>
        <v>事務所</v>
      </c>
      <c r="C14" s="18" t="s">
        <v>6</v>
      </c>
      <c r="D14" s="25" t="s">
        <v>25</v>
      </c>
      <c r="E14" s="12"/>
    </row>
    <row r="15" spans="1:5" ht="18" customHeight="1" x14ac:dyDescent="0.15">
      <c r="A15" s="74">
        <v>7</v>
      </c>
      <c r="B15" s="71" t="s">
        <v>92</v>
      </c>
      <c r="C15" s="72" t="s">
        <v>11</v>
      </c>
      <c r="D15" s="73" t="s">
        <v>23</v>
      </c>
      <c r="E15" s="11"/>
    </row>
    <row r="16" spans="1:5" ht="18" customHeight="1" x14ac:dyDescent="0.15">
      <c r="A16" s="74">
        <v>8</v>
      </c>
      <c r="B16" s="71" t="s">
        <v>92</v>
      </c>
      <c r="C16" s="72" t="s">
        <v>11</v>
      </c>
      <c r="D16" s="73" t="s">
        <v>25</v>
      </c>
      <c r="E16" s="11"/>
    </row>
    <row r="17" spans="1:5" ht="18" customHeight="1" x14ac:dyDescent="0.15">
      <c r="A17" s="74">
        <v>9</v>
      </c>
      <c r="B17" s="71" t="s">
        <v>93</v>
      </c>
      <c r="C17" s="72" t="s">
        <v>12</v>
      </c>
      <c r="D17" s="73" t="s">
        <v>23</v>
      </c>
      <c r="E17" s="12"/>
    </row>
    <row r="18" spans="1:5" ht="18" customHeight="1" x14ac:dyDescent="0.15">
      <c r="A18" s="74">
        <v>10</v>
      </c>
      <c r="B18" s="71" t="s">
        <v>94</v>
      </c>
      <c r="C18" s="72" t="s">
        <v>13</v>
      </c>
      <c r="D18" s="73" t="s">
        <v>23</v>
      </c>
      <c r="E18" s="11"/>
    </row>
    <row r="19" spans="1:5" ht="18" customHeight="1" x14ac:dyDescent="0.15">
      <c r="A19" s="74">
        <v>11</v>
      </c>
      <c r="B19" s="71" t="s">
        <v>95</v>
      </c>
      <c r="C19" s="72" t="s">
        <v>30</v>
      </c>
      <c r="D19" s="73" t="s">
        <v>23</v>
      </c>
      <c r="E19" s="12"/>
    </row>
    <row r="20" spans="1:5" ht="18" customHeight="1" x14ac:dyDescent="0.15">
      <c r="A20" s="74">
        <v>12</v>
      </c>
      <c r="B20" s="71" t="s">
        <v>96</v>
      </c>
      <c r="C20" s="72" t="s">
        <v>14</v>
      </c>
      <c r="D20" s="73" t="s">
        <v>23</v>
      </c>
      <c r="E20" s="11"/>
    </row>
    <row r="21" spans="1:5" ht="18" customHeight="1" x14ac:dyDescent="0.15">
      <c r="A21" s="74">
        <v>13</v>
      </c>
      <c r="B21" s="71" t="s">
        <v>97</v>
      </c>
      <c r="C21" s="72" t="s">
        <v>15</v>
      </c>
      <c r="D21" s="73" t="s">
        <v>23</v>
      </c>
      <c r="E21" s="11"/>
    </row>
    <row r="22" spans="1:5" ht="18" customHeight="1" x14ac:dyDescent="0.15">
      <c r="A22" s="74">
        <v>14</v>
      </c>
      <c r="B22" s="71" t="s">
        <v>97</v>
      </c>
      <c r="C22" s="72" t="s">
        <v>15</v>
      </c>
      <c r="D22" s="73" t="s">
        <v>25</v>
      </c>
      <c r="E22" s="11"/>
    </row>
    <row r="23" spans="1:5" ht="18" customHeight="1" x14ac:dyDescent="0.15">
      <c r="A23" s="74">
        <v>15</v>
      </c>
      <c r="B23" s="71" t="s">
        <v>98</v>
      </c>
      <c r="C23" s="76" t="s">
        <v>31</v>
      </c>
      <c r="D23" s="73" t="s">
        <v>21</v>
      </c>
      <c r="E23" s="11"/>
    </row>
    <row r="24" spans="1:5" ht="18" customHeight="1" x14ac:dyDescent="0.15">
      <c r="A24" s="19" t="s">
        <v>32</v>
      </c>
      <c r="B24" s="24" t="str">
        <f>HYPERLINK("#16!A5","学校")</f>
        <v>学校</v>
      </c>
      <c r="C24" s="18" t="s">
        <v>31</v>
      </c>
      <c r="D24" s="25" t="s">
        <v>23</v>
      </c>
      <c r="E24" s="11"/>
    </row>
    <row r="25" spans="1:5" ht="18" customHeight="1" x14ac:dyDescent="0.15">
      <c r="A25" s="19" t="s">
        <v>33</v>
      </c>
      <c r="B25" s="24" t="str">
        <f>HYPERLINK("#17!A5","工場")</f>
        <v>工場</v>
      </c>
      <c r="C25" s="18" t="s">
        <v>34</v>
      </c>
      <c r="D25" s="25" t="s">
        <v>25</v>
      </c>
      <c r="E25" s="12"/>
    </row>
    <row r="26" spans="1:5" ht="18" customHeight="1" x14ac:dyDescent="0.15">
      <c r="A26" s="74">
        <v>18</v>
      </c>
      <c r="B26" s="71" t="s">
        <v>99</v>
      </c>
      <c r="C26" s="72" t="s">
        <v>35</v>
      </c>
      <c r="D26" s="73" t="s">
        <v>25</v>
      </c>
      <c r="E26" s="11"/>
    </row>
    <row r="27" spans="1:5" ht="18" customHeight="1" x14ac:dyDescent="0.15">
      <c r="A27" s="19" t="s">
        <v>36</v>
      </c>
      <c r="B27" s="24" t="str">
        <f>HYPERLINK("#19!A5","住宅")</f>
        <v>住宅</v>
      </c>
      <c r="C27" s="20" t="s">
        <v>37</v>
      </c>
      <c r="D27" s="25" t="s">
        <v>38</v>
      </c>
      <c r="E27" s="11"/>
    </row>
    <row r="28" spans="1:5" ht="18" customHeight="1" x14ac:dyDescent="0.15">
      <c r="A28" s="19" t="s">
        <v>39</v>
      </c>
      <c r="B28" s="24" t="str">
        <f>HYPERLINK("#20!A5","構造別平均")</f>
        <v>構造別平均</v>
      </c>
      <c r="C28" s="18" t="s">
        <v>7</v>
      </c>
      <c r="D28" s="25" t="s">
        <v>40</v>
      </c>
      <c r="E28" s="11"/>
    </row>
    <row r="29" spans="1:5" ht="18" customHeight="1" x14ac:dyDescent="0.15">
      <c r="A29" s="19" t="s">
        <v>41</v>
      </c>
      <c r="B29" s="24" t="str">
        <f>HYPERLINK("#21!A5","構造別平均")</f>
        <v>構造別平均</v>
      </c>
      <c r="C29" s="18" t="s">
        <v>8</v>
      </c>
      <c r="D29" s="25" t="s">
        <v>23</v>
      </c>
      <c r="E29" s="11"/>
    </row>
    <row r="30" spans="1:5" ht="18" customHeight="1" thickBot="1" x14ac:dyDescent="0.2">
      <c r="A30" s="21" t="s">
        <v>42</v>
      </c>
      <c r="B30" s="26" t="str">
        <f>HYPERLINK("#22!A5","構造別平均")</f>
        <v>構造別平均</v>
      </c>
      <c r="C30" s="22" t="s">
        <v>9</v>
      </c>
      <c r="D30" s="27" t="s">
        <v>43</v>
      </c>
      <c r="E30" s="11"/>
    </row>
    <row r="31" spans="1:5" ht="9" customHeight="1" x14ac:dyDescent="0.15"/>
    <row r="32" spans="1:5" ht="17.45" customHeight="1" x14ac:dyDescent="0.15">
      <c r="A32" s="13" t="s">
        <v>44</v>
      </c>
      <c r="B32" s="14"/>
      <c r="D32" s="15"/>
      <c r="E32" s="16"/>
    </row>
    <row r="33" spans="1:5" ht="13.5" customHeight="1" x14ac:dyDescent="0.15">
      <c r="A33" s="17"/>
      <c r="B33" s="14"/>
      <c r="D33" s="15"/>
      <c r="E33" s="16"/>
    </row>
    <row r="34" spans="1:5" ht="13.5" customHeight="1" x14ac:dyDescent="0.15"/>
    <row r="35" spans="1:5" ht="13.5" customHeight="1" x14ac:dyDescent="0.15"/>
    <row r="36" spans="1:5" ht="13.5" customHeight="1" x14ac:dyDescent="0.15"/>
    <row r="37" spans="1:5" ht="13.5" customHeight="1" x14ac:dyDescent="0.15"/>
    <row r="38" spans="1:5" ht="13.5" customHeight="1" x14ac:dyDescent="0.15">
      <c r="A38" s="2"/>
    </row>
    <row r="39" spans="1:5" ht="13.5" customHeight="1" x14ac:dyDescent="0.15"/>
    <row r="40" spans="1:5" ht="13.5" customHeight="1" x14ac:dyDescent="0.15"/>
    <row r="41" spans="1:5" ht="13.5" customHeight="1" x14ac:dyDescent="0.15"/>
    <row r="42" spans="1:5" ht="13.5" customHeight="1" x14ac:dyDescent="0.15"/>
    <row r="43" spans="1:5" ht="13.5" customHeight="1" x14ac:dyDescent="0.15"/>
    <row r="44" spans="1:5" ht="13.5" customHeight="1" x14ac:dyDescent="0.15"/>
    <row r="45" spans="1:5" ht="13.5" customHeight="1" x14ac:dyDescent="0.15"/>
    <row r="46" spans="1:5" ht="13.5" customHeight="1" x14ac:dyDescent="0.15"/>
    <row r="47" spans="1:5" ht="13.5" customHeight="1" x14ac:dyDescent="0.15"/>
    <row r="48" spans="1:5" ht="13.5" customHeight="1" x14ac:dyDescent="0.15"/>
    <row r="49" spans="1:1" ht="13.5" customHeight="1" x14ac:dyDescent="0.15"/>
    <row r="50" spans="1:1" ht="13.5" customHeight="1" x14ac:dyDescent="0.15"/>
    <row r="51" spans="1:1" ht="13.5" customHeight="1" x14ac:dyDescent="0.15"/>
    <row r="52" spans="1:1" ht="13.5" customHeight="1" x14ac:dyDescent="0.15"/>
    <row r="53" spans="1:1" ht="13.5" customHeight="1" x14ac:dyDescent="0.15"/>
    <row r="54" spans="1:1" ht="13.5" customHeight="1" x14ac:dyDescent="0.15">
      <c r="A54" s="2"/>
    </row>
    <row r="55" spans="1:1" ht="13.5" customHeight="1" x14ac:dyDescent="0.15"/>
    <row r="56" spans="1:1" ht="13.5" customHeight="1" x14ac:dyDescent="0.15"/>
    <row r="57" spans="1:1" ht="13.5" customHeight="1" x14ac:dyDescent="0.15"/>
    <row r="58" spans="1:1" ht="13.5" customHeight="1" x14ac:dyDescent="0.15"/>
    <row r="59" spans="1:1" ht="13.5" customHeight="1" x14ac:dyDescent="0.15"/>
    <row r="60" spans="1:1" ht="13.5" customHeight="1" x14ac:dyDescent="0.15"/>
    <row r="61" spans="1:1" ht="13.5" customHeight="1" x14ac:dyDescent="0.15"/>
    <row r="62" spans="1:1" ht="13.5" customHeight="1" x14ac:dyDescent="0.15">
      <c r="A62" s="2"/>
    </row>
    <row r="63" spans="1:1" ht="13.5" customHeight="1" x14ac:dyDescent="0.15"/>
    <row r="64" spans="1:1" ht="13.5" customHeight="1" x14ac:dyDescent="0.15"/>
    <row r="65" spans="1:1" ht="13.5" customHeight="1" x14ac:dyDescent="0.15"/>
    <row r="66" spans="1:1" ht="13.5" customHeight="1" x14ac:dyDescent="0.15"/>
    <row r="67" spans="1:1" ht="13.5" customHeight="1" x14ac:dyDescent="0.15"/>
    <row r="68" spans="1:1" ht="13.5" customHeight="1" x14ac:dyDescent="0.15"/>
    <row r="69" spans="1:1" ht="13.5" customHeight="1" x14ac:dyDescent="0.15"/>
    <row r="70" spans="1:1" ht="13.5" customHeight="1" x14ac:dyDescent="0.15">
      <c r="A70" s="2"/>
    </row>
    <row r="71" spans="1:1" ht="13.5" customHeight="1" x14ac:dyDescent="0.15"/>
    <row r="72" spans="1:1" ht="13.5" customHeight="1" x14ac:dyDescent="0.15"/>
    <row r="73" spans="1:1" ht="13.5" customHeight="1" x14ac:dyDescent="0.15"/>
    <row r="74" spans="1:1" ht="13.5" customHeight="1" x14ac:dyDescent="0.15"/>
    <row r="75" spans="1:1" ht="13.5" customHeight="1" x14ac:dyDescent="0.15"/>
    <row r="76" spans="1:1" ht="13.5" customHeight="1" x14ac:dyDescent="0.15"/>
    <row r="77" spans="1:1" ht="13.5" customHeight="1" x14ac:dyDescent="0.15"/>
    <row r="78" spans="1:1" ht="13.5" customHeight="1" x14ac:dyDescent="0.15">
      <c r="A78" s="2"/>
    </row>
    <row r="79" spans="1:1" ht="13.5" customHeight="1" x14ac:dyDescent="0.15"/>
    <row r="80" spans="1:1" ht="13.5" customHeight="1" x14ac:dyDescent="0.15"/>
    <row r="81" spans="1:1" ht="13.5" customHeight="1" x14ac:dyDescent="0.15"/>
    <row r="82" spans="1:1" ht="13.5" customHeight="1" x14ac:dyDescent="0.15"/>
    <row r="83" spans="1:1" ht="13.5" customHeight="1" x14ac:dyDescent="0.15"/>
    <row r="84" spans="1:1" ht="13.5" customHeight="1" x14ac:dyDescent="0.15"/>
    <row r="85" spans="1:1" ht="13.5" customHeight="1" x14ac:dyDescent="0.15"/>
    <row r="86" spans="1:1" ht="13.5" customHeight="1" x14ac:dyDescent="0.15">
      <c r="A86" s="2"/>
    </row>
    <row r="87" spans="1:1" ht="13.5" customHeight="1" x14ac:dyDescent="0.15"/>
    <row r="88" spans="1:1" ht="13.5" customHeight="1" x14ac:dyDescent="0.15"/>
    <row r="89" spans="1:1" ht="13.5" customHeight="1" x14ac:dyDescent="0.15"/>
    <row r="90" spans="1:1" ht="13.5" customHeight="1" x14ac:dyDescent="0.15"/>
    <row r="91" spans="1:1" ht="13.5" customHeight="1" x14ac:dyDescent="0.15"/>
    <row r="92" spans="1:1" ht="13.5" customHeight="1" x14ac:dyDescent="0.15"/>
    <row r="93" spans="1:1" ht="13.5" customHeight="1" x14ac:dyDescent="0.15"/>
    <row r="94" spans="1:1" ht="13.5" customHeight="1" x14ac:dyDescent="0.15">
      <c r="A94" s="2"/>
    </row>
    <row r="95" spans="1:1" ht="13.5" customHeight="1" x14ac:dyDescent="0.15"/>
    <row r="96" spans="1:1" ht="13.5" customHeight="1" x14ac:dyDescent="0.15"/>
    <row r="97" spans="1:1" ht="13.5" customHeight="1" x14ac:dyDescent="0.15"/>
    <row r="98" spans="1:1" ht="13.5" customHeight="1" x14ac:dyDescent="0.15"/>
    <row r="99" spans="1:1" ht="13.5" customHeight="1" x14ac:dyDescent="0.15"/>
    <row r="100" spans="1:1" ht="13.5" customHeight="1" x14ac:dyDescent="0.15"/>
    <row r="101" spans="1:1" ht="13.5" customHeight="1" x14ac:dyDescent="0.15"/>
    <row r="102" spans="1:1" ht="13.5" customHeight="1" x14ac:dyDescent="0.15">
      <c r="A102" s="2"/>
    </row>
    <row r="103" spans="1:1" ht="13.5" customHeight="1" x14ac:dyDescent="0.15"/>
    <row r="104" spans="1:1" ht="13.5" customHeight="1" x14ac:dyDescent="0.15"/>
    <row r="105" spans="1:1" ht="13.5" customHeight="1" x14ac:dyDescent="0.15"/>
    <row r="106" spans="1:1" ht="13.5" customHeight="1" x14ac:dyDescent="0.15"/>
    <row r="107" spans="1:1" ht="13.5" customHeight="1" x14ac:dyDescent="0.15"/>
    <row r="108" spans="1:1" ht="13.5" customHeight="1" x14ac:dyDescent="0.15"/>
    <row r="109" spans="1:1" ht="13.5" customHeight="1" x14ac:dyDescent="0.15"/>
    <row r="110" spans="1:1" ht="13.5" customHeight="1" x14ac:dyDescent="0.15">
      <c r="A110" s="2"/>
    </row>
    <row r="111" spans="1:1" ht="13.5" customHeight="1" x14ac:dyDescent="0.15"/>
    <row r="112" spans="1:1" ht="13.5" customHeight="1" x14ac:dyDescent="0.15"/>
    <row r="113" spans="1:1" ht="13.5" customHeight="1" x14ac:dyDescent="0.15"/>
    <row r="114" spans="1:1" ht="13.5" customHeight="1" x14ac:dyDescent="0.15"/>
    <row r="115" spans="1:1" ht="13.5" customHeight="1" x14ac:dyDescent="0.15"/>
    <row r="116" spans="1:1" ht="13.5" customHeight="1" x14ac:dyDescent="0.15"/>
    <row r="117" spans="1:1" ht="13.5" customHeight="1" x14ac:dyDescent="0.15"/>
    <row r="118" spans="1:1" ht="13.5" customHeight="1" x14ac:dyDescent="0.15">
      <c r="A118" s="2"/>
    </row>
    <row r="119" spans="1:1" ht="13.5" customHeight="1" x14ac:dyDescent="0.15"/>
    <row r="120" spans="1:1" ht="13.5" customHeight="1" x14ac:dyDescent="0.15"/>
    <row r="121" spans="1:1" ht="13.5" customHeight="1" x14ac:dyDescent="0.15"/>
    <row r="122" spans="1:1" ht="13.5" customHeight="1" x14ac:dyDescent="0.15"/>
    <row r="123" spans="1:1" ht="13.5" customHeight="1" x14ac:dyDescent="0.15"/>
    <row r="124" spans="1:1" ht="13.5" customHeight="1" x14ac:dyDescent="0.15"/>
    <row r="125" spans="1:1" ht="13.5" customHeight="1" x14ac:dyDescent="0.15"/>
    <row r="126" spans="1:1" ht="13.5" customHeight="1" x14ac:dyDescent="0.15">
      <c r="A126" s="2"/>
    </row>
    <row r="127" spans="1:1" ht="13.5" customHeight="1" x14ac:dyDescent="0.15"/>
    <row r="128" spans="1:1" ht="13.5" customHeight="1" x14ac:dyDescent="0.15"/>
    <row r="129" spans="1:1" ht="13.5" customHeight="1" x14ac:dyDescent="0.15"/>
    <row r="130" spans="1:1" ht="13.5" customHeight="1" x14ac:dyDescent="0.15"/>
    <row r="131" spans="1:1" ht="13.5" customHeight="1" x14ac:dyDescent="0.15"/>
    <row r="132" spans="1:1" ht="13.5" customHeight="1" x14ac:dyDescent="0.15"/>
    <row r="133" spans="1:1" ht="13.5" customHeight="1" x14ac:dyDescent="0.15"/>
    <row r="134" spans="1:1" ht="13.5" customHeight="1" x14ac:dyDescent="0.15">
      <c r="A134" s="2"/>
    </row>
    <row r="135" spans="1:1" ht="13.5" customHeight="1" x14ac:dyDescent="0.15"/>
    <row r="136" spans="1:1" ht="13.5" customHeight="1" x14ac:dyDescent="0.15"/>
    <row r="137" spans="1:1" ht="13.5" customHeight="1" x14ac:dyDescent="0.15"/>
    <row r="138" spans="1:1" ht="13.5" customHeight="1" x14ac:dyDescent="0.15"/>
    <row r="139" spans="1:1" ht="13.5" customHeight="1" x14ac:dyDescent="0.15"/>
    <row r="140" spans="1:1" ht="13.5" customHeight="1" x14ac:dyDescent="0.15"/>
    <row r="141" spans="1:1" ht="13.5" customHeight="1" x14ac:dyDescent="0.15"/>
    <row r="142" spans="1:1" ht="13.5" customHeight="1" x14ac:dyDescent="0.15"/>
    <row r="143" spans="1:1" ht="13.5" customHeight="1" x14ac:dyDescent="0.15">
      <c r="A143" s="3"/>
    </row>
  </sheetData>
  <mergeCells count="5">
    <mergeCell ref="A6:A8"/>
    <mergeCell ref="B6:C7"/>
    <mergeCell ref="D6:D7"/>
    <mergeCell ref="E6:E7"/>
    <mergeCell ref="B8:C8"/>
  </mergeCells>
  <phoneticPr fontId="4"/>
  <printOptions horizontalCentered="1"/>
  <pageMargins left="0.39370078740157483" right="0.39370078740157483" top="0.59055118110236227" bottom="0.59055118110236227" header="0.39370078740157483" footer="0.39370078740157483"/>
  <pageSetup paperSize="9" orientation="portrait" r:id="rId1"/>
  <headerFooter scaleWithDoc="0" alignWithMargins="0">
    <oddHeader>&amp;R&amp;6DATE:&amp;D　　　TIME:&amp;T</oddHeader>
    <oddFooter>&amp;R&amp;9Ⓒ 2024 一般財団法人 建設物価調査会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22</v>
      </c>
      <c r="C5" s="33" t="s">
        <v>10</v>
      </c>
      <c r="D5" s="34"/>
      <c r="E5" s="33" t="s">
        <v>89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0</v>
      </c>
      <c r="G11" s="78">
        <v>93.2</v>
      </c>
      <c r="H11" s="78">
        <v>94.3</v>
      </c>
      <c r="I11" s="78">
        <v>93.5</v>
      </c>
      <c r="J11" s="78">
        <v>95.9</v>
      </c>
      <c r="K11" s="78">
        <v>97.7</v>
      </c>
      <c r="L11" s="78">
        <v>94</v>
      </c>
      <c r="M11" s="78">
        <v>91.7</v>
      </c>
      <c r="N11" s="79">
        <v>93.1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96.5</v>
      </c>
      <c r="G12" s="78">
        <v>93.5</v>
      </c>
      <c r="H12" s="78">
        <v>94.5</v>
      </c>
      <c r="I12" s="78">
        <v>94.1</v>
      </c>
      <c r="J12" s="78">
        <v>96.1</v>
      </c>
      <c r="K12" s="78">
        <v>97.6</v>
      </c>
      <c r="L12" s="78">
        <v>93.9</v>
      </c>
      <c r="M12" s="78">
        <v>92.2</v>
      </c>
      <c r="N12" s="79">
        <v>93.2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97.4</v>
      </c>
      <c r="G13" s="78">
        <v>94.5</v>
      </c>
      <c r="H13" s="78">
        <v>95.4</v>
      </c>
      <c r="I13" s="78">
        <v>94.4</v>
      </c>
      <c r="J13" s="78">
        <v>96.4</v>
      </c>
      <c r="K13" s="78">
        <v>97.5</v>
      </c>
      <c r="L13" s="78">
        <v>94.5</v>
      </c>
      <c r="M13" s="78">
        <v>92.8</v>
      </c>
      <c r="N13" s="79">
        <v>93.4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97.8</v>
      </c>
      <c r="G14" s="78">
        <v>95.4</v>
      </c>
      <c r="H14" s="78">
        <v>96.2</v>
      </c>
      <c r="I14" s="78">
        <v>95.1</v>
      </c>
      <c r="J14" s="78">
        <v>96.5</v>
      </c>
      <c r="K14" s="78">
        <v>97.3</v>
      </c>
      <c r="L14" s="78">
        <v>95.5</v>
      </c>
      <c r="M14" s="78">
        <v>92.8</v>
      </c>
      <c r="N14" s="79">
        <v>94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97.3</v>
      </c>
      <c r="G15" s="78">
        <v>95.2</v>
      </c>
      <c r="H15" s="78">
        <v>96.3</v>
      </c>
      <c r="I15" s="78">
        <v>95.1</v>
      </c>
      <c r="J15" s="78">
        <v>96.4</v>
      </c>
      <c r="K15" s="78">
        <v>97.4</v>
      </c>
      <c r="L15" s="78">
        <v>95.8</v>
      </c>
      <c r="M15" s="78">
        <v>93.6</v>
      </c>
      <c r="N15" s="79">
        <v>94.6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96.6</v>
      </c>
      <c r="G16" s="108">
        <v>94.7</v>
      </c>
      <c r="H16" s="108">
        <v>96.4</v>
      </c>
      <c r="I16" s="108">
        <v>95.4</v>
      </c>
      <c r="J16" s="108">
        <v>95.8</v>
      </c>
      <c r="K16" s="108">
        <v>97</v>
      </c>
      <c r="L16" s="108">
        <v>95.7</v>
      </c>
      <c r="M16" s="108">
        <v>94.2</v>
      </c>
      <c r="N16" s="109">
        <v>94.9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96.6</v>
      </c>
      <c r="G17" s="78">
        <v>95.3</v>
      </c>
      <c r="H17" s="78">
        <v>96.3</v>
      </c>
      <c r="I17" s="78">
        <v>95.6</v>
      </c>
      <c r="J17" s="78">
        <v>95.8</v>
      </c>
      <c r="K17" s="78">
        <v>97.4</v>
      </c>
      <c r="L17" s="78">
        <v>94.7</v>
      </c>
      <c r="M17" s="78">
        <v>94</v>
      </c>
      <c r="N17" s="79">
        <v>95.1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96.7</v>
      </c>
      <c r="G18" s="78">
        <v>95.6</v>
      </c>
      <c r="H18" s="78">
        <v>96.8</v>
      </c>
      <c r="I18" s="78">
        <v>96.3</v>
      </c>
      <c r="J18" s="78">
        <v>95.9</v>
      </c>
      <c r="K18" s="78">
        <v>98.1</v>
      </c>
      <c r="L18" s="78">
        <v>94.6</v>
      </c>
      <c r="M18" s="78">
        <v>94.5</v>
      </c>
      <c r="N18" s="79">
        <v>95.1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97.1</v>
      </c>
      <c r="G19" s="78">
        <v>95.8</v>
      </c>
      <c r="H19" s="78">
        <v>97</v>
      </c>
      <c r="I19" s="78">
        <v>96.9</v>
      </c>
      <c r="J19" s="78">
        <v>96</v>
      </c>
      <c r="K19" s="78">
        <v>98.3</v>
      </c>
      <c r="L19" s="78">
        <v>94.8</v>
      </c>
      <c r="M19" s="78">
        <v>94.7</v>
      </c>
      <c r="N19" s="79">
        <v>95.4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97.7</v>
      </c>
      <c r="G20" s="78">
        <v>95.8</v>
      </c>
      <c r="H20" s="78">
        <v>97.3</v>
      </c>
      <c r="I20" s="78">
        <v>97.6</v>
      </c>
      <c r="J20" s="78">
        <v>96.2</v>
      </c>
      <c r="K20" s="78">
        <v>98.5</v>
      </c>
      <c r="L20" s="78">
        <v>96.2</v>
      </c>
      <c r="M20" s="78">
        <v>95.6</v>
      </c>
      <c r="N20" s="79">
        <v>95.7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97.2</v>
      </c>
      <c r="G21" s="108">
        <v>96.3</v>
      </c>
      <c r="H21" s="108">
        <v>97.1</v>
      </c>
      <c r="I21" s="108">
        <v>97.9</v>
      </c>
      <c r="J21" s="108">
        <v>96.6</v>
      </c>
      <c r="K21" s="108">
        <v>98.6</v>
      </c>
      <c r="L21" s="108">
        <v>96.8</v>
      </c>
      <c r="M21" s="108">
        <v>95.7</v>
      </c>
      <c r="N21" s="109">
        <v>96.1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97.1</v>
      </c>
      <c r="G22" s="78">
        <v>96.5</v>
      </c>
      <c r="H22" s="78">
        <v>96.8</v>
      </c>
      <c r="I22" s="78">
        <v>97.6</v>
      </c>
      <c r="J22" s="78">
        <v>96.2</v>
      </c>
      <c r="K22" s="78">
        <v>98.3</v>
      </c>
      <c r="L22" s="78">
        <v>96.6</v>
      </c>
      <c r="M22" s="78">
        <v>95.3</v>
      </c>
      <c r="N22" s="79">
        <v>96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96.6</v>
      </c>
      <c r="G23" s="78">
        <v>95.6</v>
      </c>
      <c r="H23" s="78">
        <v>96.7</v>
      </c>
      <c r="I23" s="78">
        <v>96.9</v>
      </c>
      <c r="J23" s="78">
        <v>96</v>
      </c>
      <c r="K23" s="78">
        <v>98</v>
      </c>
      <c r="L23" s="78">
        <v>94.9</v>
      </c>
      <c r="M23" s="78">
        <v>94.5</v>
      </c>
      <c r="N23" s="79">
        <v>95.7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97</v>
      </c>
      <c r="G24" s="78">
        <v>95.3</v>
      </c>
      <c r="H24" s="78">
        <v>96.5</v>
      </c>
      <c r="I24" s="78">
        <v>96.6</v>
      </c>
      <c r="J24" s="78">
        <v>96</v>
      </c>
      <c r="K24" s="78">
        <v>98.2</v>
      </c>
      <c r="L24" s="78">
        <v>94.9</v>
      </c>
      <c r="M24" s="78">
        <v>94.6</v>
      </c>
      <c r="N24" s="79">
        <v>95.9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97.3</v>
      </c>
      <c r="G25" s="78">
        <v>95.7</v>
      </c>
      <c r="H25" s="78">
        <v>96.7</v>
      </c>
      <c r="I25" s="78">
        <v>97.2</v>
      </c>
      <c r="J25" s="78">
        <v>96.9</v>
      </c>
      <c r="K25" s="78">
        <v>97.8</v>
      </c>
      <c r="L25" s="78">
        <v>95.3</v>
      </c>
      <c r="M25" s="78">
        <v>95.6</v>
      </c>
      <c r="N25" s="79">
        <v>96.5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99.1</v>
      </c>
      <c r="G26" s="108">
        <v>97</v>
      </c>
      <c r="H26" s="108">
        <v>97.4</v>
      </c>
      <c r="I26" s="108">
        <v>98.2</v>
      </c>
      <c r="J26" s="108">
        <v>96.9</v>
      </c>
      <c r="K26" s="108">
        <v>97.4</v>
      </c>
      <c r="L26" s="108">
        <v>96.3</v>
      </c>
      <c r="M26" s="108">
        <v>96.4</v>
      </c>
      <c r="N26" s="109">
        <v>97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99</v>
      </c>
      <c r="G27" s="78">
        <v>97.2</v>
      </c>
      <c r="H27" s="78">
        <v>96.8</v>
      </c>
      <c r="I27" s="78">
        <v>98.3</v>
      </c>
      <c r="J27" s="78">
        <v>97.2</v>
      </c>
      <c r="K27" s="78">
        <v>97.7</v>
      </c>
      <c r="L27" s="78">
        <v>97.2</v>
      </c>
      <c r="M27" s="78">
        <v>96.3</v>
      </c>
      <c r="N27" s="79">
        <v>96.6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98.7</v>
      </c>
      <c r="G28" s="78">
        <v>96.5</v>
      </c>
      <c r="H28" s="78">
        <v>96.9</v>
      </c>
      <c r="I28" s="78">
        <v>98.3</v>
      </c>
      <c r="J28" s="78">
        <v>97.4</v>
      </c>
      <c r="K28" s="78">
        <v>98.3</v>
      </c>
      <c r="L28" s="78">
        <v>97.8</v>
      </c>
      <c r="M28" s="78">
        <v>95.9</v>
      </c>
      <c r="N28" s="79">
        <v>97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98.3</v>
      </c>
      <c r="G29" s="78">
        <v>96.4</v>
      </c>
      <c r="H29" s="78">
        <v>97.2</v>
      </c>
      <c r="I29" s="78">
        <v>98.1</v>
      </c>
      <c r="J29" s="78">
        <v>97.4</v>
      </c>
      <c r="K29" s="78">
        <v>98.3</v>
      </c>
      <c r="L29" s="78">
        <v>97.6</v>
      </c>
      <c r="M29" s="78">
        <v>96</v>
      </c>
      <c r="N29" s="79">
        <v>96.9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100.3</v>
      </c>
      <c r="G30" s="78">
        <v>96.7</v>
      </c>
      <c r="H30" s="78">
        <v>97.3</v>
      </c>
      <c r="I30" s="78">
        <v>97.7</v>
      </c>
      <c r="J30" s="78">
        <v>97.4</v>
      </c>
      <c r="K30" s="78">
        <v>97.8</v>
      </c>
      <c r="L30" s="78">
        <v>97.1</v>
      </c>
      <c r="M30" s="78">
        <v>95.7</v>
      </c>
      <c r="N30" s="79">
        <v>96.5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99.7</v>
      </c>
      <c r="G31" s="78">
        <v>97</v>
      </c>
      <c r="H31" s="78">
        <v>97.6</v>
      </c>
      <c r="I31" s="78">
        <v>98.4</v>
      </c>
      <c r="J31" s="78">
        <v>97.8</v>
      </c>
      <c r="K31" s="78">
        <v>98.3</v>
      </c>
      <c r="L31" s="78">
        <v>98</v>
      </c>
      <c r="M31" s="78">
        <v>96</v>
      </c>
      <c r="N31" s="79">
        <v>96.8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98</v>
      </c>
      <c r="G32" s="108">
        <v>96.8</v>
      </c>
      <c r="H32" s="108">
        <v>97.2</v>
      </c>
      <c r="I32" s="108">
        <v>98.6</v>
      </c>
      <c r="J32" s="108">
        <v>96.4</v>
      </c>
      <c r="K32" s="108">
        <v>98.1</v>
      </c>
      <c r="L32" s="108">
        <v>97.5</v>
      </c>
      <c r="M32" s="108">
        <v>95.5</v>
      </c>
      <c r="N32" s="109">
        <v>95.9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98.6</v>
      </c>
      <c r="G33" s="78">
        <v>98.4</v>
      </c>
      <c r="H33" s="78">
        <v>96.9</v>
      </c>
      <c r="I33" s="78">
        <v>97.8</v>
      </c>
      <c r="J33" s="78">
        <v>96.1</v>
      </c>
      <c r="K33" s="78">
        <v>97.2</v>
      </c>
      <c r="L33" s="78">
        <v>96.8</v>
      </c>
      <c r="M33" s="78">
        <v>94.7</v>
      </c>
      <c r="N33" s="79">
        <v>95.5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98.9</v>
      </c>
      <c r="G34" s="78">
        <v>99.7</v>
      </c>
      <c r="H34" s="78">
        <v>97.1</v>
      </c>
      <c r="I34" s="78">
        <v>97.8</v>
      </c>
      <c r="J34" s="78">
        <v>96.2</v>
      </c>
      <c r="K34" s="78">
        <v>97.3</v>
      </c>
      <c r="L34" s="78">
        <v>96.9</v>
      </c>
      <c r="M34" s="78">
        <v>94.8</v>
      </c>
      <c r="N34" s="79">
        <v>95.6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98.3</v>
      </c>
      <c r="G35" s="78">
        <v>100.4</v>
      </c>
      <c r="H35" s="78">
        <v>97.1</v>
      </c>
      <c r="I35" s="78">
        <v>97.4</v>
      </c>
      <c r="J35" s="78">
        <v>96.2</v>
      </c>
      <c r="K35" s="78">
        <v>96.7</v>
      </c>
      <c r="L35" s="78">
        <v>96.2</v>
      </c>
      <c r="M35" s="78">
        <v>95</v>
      </c>
      <c r="N35" s="79">
        <v>95.3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98.5</v>
      </c>
      <c r="G36" s="108">
        <v>100.1</v>
      </c>
      <c r="H36" s="108">
        <v>96</v>
      </c>
      <c r="I36" s="108">
        <v>95.9</v>
      </c>
      <c r="J36" s="108">
        <v>96.3</v>
      </c>
      <c r="K36" s="108">
        <v>95.9</v>
      </c>
      <c r="L36" s="108">
        <v>95.8</v>
      </c>
      <c r="M36" s="108">
        <v>95.2</v>
      </c>
      <c r="N36" s="109">
        <v>95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99.9</v>
      </c>
      <c r="G37" s="78">
        <v>100.7</v>
      </c>
      <c r="H37" s="78">
        <v>96.6</v>
      </c>
      <c r="I37" s="78">
        <v>96.3</v>
      </c>
      <c r="J37" s="78">
        <v>96.5</v>
      </c>
      <c r="K37" s="78">
        <v>96.8</v>
      </c>
      <c r="L37" s="78">
        <v>96.5</v>
      </c>
      <c r="M37" s="78">
        <v>96.1</v>
      </c>
      <c r="N37" s="79">
        <v>95.7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100</v>
      </c>
      <c r="G38" s="78">
        <v>100.7</v>
      </c>
      <c r="H38" s="78">
        <v>96.7</v>
      </c>
      <c r="I38" s="78">
        <v>96.6</v>
      </c>
      <c r="J38" s="78">
        <v>96.8</v>
      </c>
      <c r="K38" s="78">
        <v>98</v>
      </c>
      <c r="L38" s="78">
        <v>97.1</v>
      </c>
      <c r="M38" s="78">
        <v>97.2</v>
      </c>
      <c r="N38" s="79">
        <v>96.1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99.1</v>
      </c>
      <c r="G39" s="78">
        <v>100.1</v>
      </c>
      <c r="H39" s="78">
        <v>96</v>
      </c>
      <c r="I39" s="78">
        <v>96.7</v>
      </c>
      <c r="J39" s="78">
        <v>96.5</v>
      </c>
      <c r="K39" s="78">
        <v>97.9</v>
      </c>
      <c r="L39" s="78">
        <v>96.8</v>
      </c>
      <c r="M39" s="78">
        <v>96.7</v>
      </c>
      <c r="N39" s="79">
        <v>96.2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99.5</v>
      </c>
      <c r="G40" s="78">
        <v>98.7</v>
      </c>
      <c r="H40" s="78">
        <v>95.2</v>
      </c>
      <c r="I40" s="78">
        <v>96.5</v>
      </c>
      <c r="J40" s="78">
        <v>96.1</v>
      </c>
      <c r="K40" s="78">
        <v>97.6</v>
      </c>
      <c r="L40" s="78">
        <v>96.5</v>
      </c>
      <c r="M40" s="78">
        <v>96.1</v>
      </c>
      <c r="N40" s="79">
        <v>96.3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101.3</v>
      </c>
      <c r="G41" s="78">
        <v>98.4</v>
      </c>
      <c r="H41" s="78">
        <v>95.8</v>
      </c>
      <c r="I41" s="78">
        <v>96.2</v>
      </c>
      <c r="J41" s="78">
        <v>96.1</v>
      </c>
      <c r="K41" s="78">
        <v>98.1</v>
      </c>
      <c r="L41" s="78">
        <v>96.8</v>
      </c>
      <c r="M41" s="78">
        <v>96.4</v>
      </c>
      <c r="N41" s="79">
        <v>96.6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100.3</v>
      </c>
      <c r="G42" s="78">
        <v>98.3</v>
      </c>
      <c r="H42" s="78">
        <v>95.9</v>
      </c>
      <c r="I42" s="78">
        <v>96.4</v>
      </c>
      <c r="J42" s="78">
        <v>96</v>
      </c>
      <c r="K42" s="78">
        <v>98.3</v>
      </c>
      <c r="L42" s="78">
        <v>96.5</v>
      </c>
      <c r="M42" s="78">
        <v>96.3</v>
      </c>
      <c r="N42" s="79">
        <v>96.4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99.3</v>
      </c>
      <c r="G43" s="78">
        <v>97.5</v>
      </c>
      <c r="H43" s="78">
        <v>96.4</v>
      </c>
      <c r="I43" s="78">
        <v>96.4</v>
      </c>
      <c r="J43" s="78">
        <v>95.6</v>
      </c>
      <c r="K43" s="78">
        <v>97.3</v>
      </c>
      <c r="L43" s="78">
        <v>95.7</v>
      </c>
      <c r="M43" s="78">
        <v>96.3</v>
      </c>
      <c r="N43" s="79">
        <v>95.6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99.5</v>
      </c>
      <c r="G44" s="78">
        <v>97.3</v>
      </c>
      <c r="H44" s="78">
        <v>96</v>
      </c>
      <c r="I44" s="78">
        <v>95.9</v>
      </c>
      <c r="J44" s="78">
        <v>95.8</v>
      </c>
      <c r="K44" s="78">
        <v>96.9</v>
      </c>
      <c r="L44" s="78">
        <v>95.3</v>
      </c>
      <c r="M44" s="78">
        <v>96</v>
      </c>
      <c r="N44" s="79">
        <v>95.4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2"/>
      <c r="C45" s="103"/>
      <c r="D45" s="48"/>
      <c r="E45" s="105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2:15" ht="12.95" customHeight="1" x14ac:dyDescent="0.15">
      <c r="B46" s="98" t="s">
        <v>80</v>
      </c>
      <c r="C46" s="99"/>
      <c r="D46" s="47"/>
      <c r="E46" s="56"/>
      <c r="F46" s="67"/>
      <c r="G46" s="67"/>
      <c r="H46" s="67"/>
      <c r="I46" s="67"/>
      <c r="J46" s="67"/>
      <c r="K46" s="67"/>
      <c r="L46" s="67"/>
      <c r="M46" s="67"/>
      <c r="N46" s="67"/>
      <c r="O46" s="56"/>
    </row>
    <row r="47" spans="2:15" ht="12.95" customHeight="1" x14ac:dyDescent="0.15">
      <c r="B47" s="100"/>
      <c r="C47" s="101"/>
      <c r="D47" s="77">
        <v>1990</v>
      </c>
      <c r="E47" s="104">
        <v>100</v>
      </c>
      <c r="F47" s="78">
        <v>97.3</v>
      </c>
      <c r="G47" s="78">
        <v>93.9</v>
      </c>
      <c r="H47" s="78">
        <v>95.3</v>
      </c>
      <c r="I47" s="78">
        <v>94.4</v>
      </c>
      <c r="J47" s="78">
        <v>96.2</v>
      </c>
      <c r="K47" s="78">
        <v>97.7</v>
      </c>
      <c r="L47" s="78">
        <v>94.4</v>
      </c>
      <c r="M47" s="78">
        <v>91.8</v>
      </c>
      <c r="N47" s="79">
        <v>93.4</v>
      </c>
      <c r="O47" s="77">
        <f>IF(AND(D47&gt;=1990,D47&lt;1995),1990,IF(AND(D47&gt;=1995,D47&lt;2000),1995,IF(AND(D47&gt;=2000,D47&lt;2005),2000,IF(AND(D47&gt;=2005,D47&lt;2011),2005,IF(AND(D47&gt;=2011,D47&lt;2015),2011,2015)))))</f>
        <v>1990</v>
      </c>
    </row>
    <row r="48" spans="2:15" ht="12.95" customHeight="1" x14ac:dyDescent="0.15">
      <c r="B48" s="100"/>
      <c r="C48" s="101"/>
      <c r="D48" s="77">
        <v>1991</v>
      </c>
      <c r="E48" s="104">
        <v>100</v>
      </c>
      <c r="F48" s="78">
        <v>97.4</v>
      </c>
      <c r="G48" s="78">
        <v>94.5</v>
      </c>
      <c r="H48" s="78">
        <v>95.8</v>
      </c>
      <c r="I48" s="78">
        <v>95.1</v>
      </c>
      <c r="J48" s="78">
        <v>96.5</v>
      </c>
      <c r="K48" s="78">
        <v>97.6</v>
      </c>
      <c r="L48" s="78">
        <v>94.5</v>
      </c>
      <c r="M48" s="78">
        <v>92.4</v>
      </c>
      <c r="N48" s="79">
        <v>93.8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1992</v>
      </c>
      <c r="E49" s="104">
        <v>100</v>
      </c>
      <c r="F49" s="78">
        <v>98.3</v>
      </c>
      <c r="G49" s="78">
        <v>95.5</v>
      </c>
      <c r="H49" s="78">
        <v>96.7</v>
      </c>
      <c r="I49" s="78">
        <v>95.4</v>
      </c>
      <c r="J49" s="78">
        <v>96.7</v>
      </c>
      <c r="K49" s="78">
        <v>97.5</v>
      </c>
      <c r="L49" s="78">
        <v>95.2</v>
      </c>
      <c r="M49" s="78">
        <v>93</v>
      </c>
      <c r="N49" s="79">
        <v>94.1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1993</v>
      </c>
      <c r="E50" s="104">
        <v>100</v>
      </c>
      <c r="F50" s="78">
        <v>99</v>
      </c>
      <c r="G50" s="78">
        <v>96.4</v>
      </c>
      <c r="H50" s="78">
        <v>97.4</v>
      </c>
      <c r="I50" s="78">
        <v>95.8</v>
      </c>
      <c r="J50" s="78">
        <v>97.1</v>
      </c>
      <c r="K50" s="78">
        <v>97.6</v>
      </c>
      <c r="L50" s="78">
        <v>95.8</v>
      </c>
      <c r="M50" s="78">
        <v>93.6</v>
      </c>
      <c r="N50" s="79">
        <v>94.5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1994</v>
      </c>
      <c r="E51" s="104">
        <v>100</v>
      </c>
      <c r="F51" s="78">
        <v>98.5</v>
      </c>
      <c r="G51" s="78">
        <v>96.3</v>
      </c>
      <c r="H51" s="78">
        <v>97.4</v>
      </c>
      <c r="I51" s="78">
        <v>95.7</v>
      </c>
      <c r="J51" s="78">
        <v>97</v>
      </c>
      <c r="K51" s="78">
        <v>97.7</v>
      </c>
      <c r="L51" s="78">
        <v>96.2</v>
      </c>
      <c r="M51" s="78">
        <v>94.4</v>
      </c>
      <c r="N51" s="79">
        <v>95.2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106">
        <v>1995</v>
      </c>
      <c r="E52" s="107">
        <v>100</v>
      </c>
      <c r="F52" s="108">
        <v>97.7</v>
      </c>
      <c r="G52" s="108">
        <v>95.7</v>
      </c>
      <c r="H52" s="108">
        <v>97.5</v>
      </c>
      <c r="I52" s="108">
        <v>96</v>
      </c>
      <c r="J52" s="108">
        <v>96.2</v>
      </c>
      <c r="K52" s="108">
        <v>97.2</v>
      </c>
      <c r="L52" s="108">
        <v>96</v>
      </c>
      <c r="M52" s="108">
        <v>94.9</v>
      </c>
      <c r="N52" s="109">
        <v>95.6</v>
      </c>
      <c r="O52" s="106">
        <f>IF(AND(D52&gt;=1990,D52&lt;1995),1990,IF(AND(D52&gt;=1995,D52&lt;2000),1995,IF(AND(D52&gt;=2000,D52&lt;2005),2000,IF(AND(D52&gt;=2005,D52&lt;2011),2005,IF(AND(D52&gt;=2011,D52&lt;2015),2011,2015)))))</f>
        <v>1995</v>
      </c>
    </row>
    <row r="53" spans="2:15" ht="12.95" customHeight="1" x14ac:dyDescent="0.15">
      <c r="B53" s="100"/>
      <c r="C53" s="101"/>
      <c r="D53" s="77">
        <v>1996</v>
      </c>
      <c r="E53" s="104">
        <v>100</v>
      </c>
      <c r="F53" s="78">
        <v>97.8</v>
      </c>
      <c r="G53" s="78">
        <v>95.8</v>
      </c>
      <c r="H53" s="78">
        <v>97.2</v>
      </c>
      <c r="I53" s="78">
        <v>96.2</v>
      </c>
      <c r="J53" s="78">
        <v>96.4</v>
      </c>
      <c r="K53" s="78">
        <v>97.6</v>
      </c>
      <c r="L53" s="78">
        <v>95.2</v>
      </c>
      <c r="M53" s="78">
        <v>94.6</v>
      </c>
      <c r="N53" s="79">
        <v>95.3</v>
      </c>
      <c r="O53" s="77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1997</v>
      </c>
      <c r="E54" s="104">
        <v>100</v>
      </c>
      <c r="F54" s="78">
        <v>97.8</v>
      </c>
      <c r="G54" s="78">
        <v>96</v>
      </c>
      <c r="H54" s="78">
        <v>97.6</v>
      </c>
      <c r="I54" s="78">
        <v>96.9</v>
      </c>
      <c r="J54" s="78">
        <v>96.4</v>
      </c>
      <c r="K54" s="78">
        <v>98.3</v>
      </c>
      <c r="L54" s="78">
        <v>95.1</v>
      </c>
      <c r="M54" s="78">
        <v>95.1</v>
      </c>
      <c r="N54" s="79">
        <v>95.2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1998</v>
      </c>
      <c r="E55" s="104">
        <v>100</v>
      </c>
      <c r="F55" s="78">
        <v>98.2</v>
      </c>
      <c r="G55" s="78">
        <v>96.2</v>
      </c>
      <c r="H55" s="78">
        <v>97.8</v>
      </c>
      <c r="I55" s="78">
        <v>97.5</v>
      </c>
      <c r="J55" s="78">
        <v>96.5</v>
      </c>
      <c r="K55" s="78">
        <v>98.5</v>
      </c>
      <c r="L55" s="78">
        <v>95.4</v>
      </c>
      <c r="M55" s="78">
        <v>95.3</v>
      </c>
      <c r="N55" s="79">
        <v>95.5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1999</v>
      </c>
      <c r="E56" s="104">
        <v>100</v>
      </c>
      <c r="F56" s="78">
        <v>98.5</v>
      </c>
      <c r="G56" s="78">
        <v>96.2</v>
      </c>
      <c r="H56" s="78">
        <v>98.3</v>
      </c>
      <c r="I56" s="78">
        <v>98</v>
      </c>
      <c r="J56" s="78">
        <v>96.6</v>
      </c>
      <c r="K56" s="78">
        <v>98.7</v>
      </c>
      <c r="L56" s="78">
        <v>95.9</v>
      </c>
      <c r="M56" s="78">
        <v>95.8</v>
      </c>
      <c r="N56" s="79">
        <v>96.1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106">
        <v>2000</v>
      </c>
      <c r="E57" s="107">
        <v>100</v>
      </c>
      <c r="F57" s="108">
        <v>97.9</v>
      </c>
      <c r="G57" s="108">
        <v>96.6</v>
      </c>
      <c r="H57" s="108">
        <v>98.2</v>
      </c>
      <c r="I57" s="108">
        <v>98.4</v>
      </c>
      <c r="J57" s="108">
        <v>97</v>
      </c>
      <c r="K57" s="108">
        <v>98.9</v>
      </c>
      <c r="L57" s="108">
        <v>96.5</v>
      </c>
      <c r="M57" s="108">
        <v>95.9</v>
      </c>
      <c r="N57" s="109">
        <v>96.5</v>
      </c>
      <c r="O57" s="106">
        <f>IF(AND(D57&gt;=1990,D57&lt;1995),1990,IF(AND(D57&gt;=1995,D57&lt;2000),1995,IF(AND(D57&gt;=2000,D57&lt;2005),2000,IF(AND(D57&gt;=2005,D57&lt;2011),2005,IF(AND(D57&gt;=2011,D57&lt;2015),2011,2015)))))</f>
        <v>2000</v>
      </c>
    </row>
    <row r="58" spans="2:15" ht="12.95" customHeight="1" x14ac:dyDescent="0.15">
      <c r="B58" s="100"/>
      <c r="C58" s="101"/>
      <c r="D58" s="77">
        <v>2001</v>
      </c>
      <c r="E58" s="104">
        <v>100</v>
      </c>
      <c r="F58" s="78">
        <v>97.7</v>
      </c>
      <c r="G58" s="78">
        <v>96.8</v>
      </c>
      <c r="H58" s="78">
        <v>97.8</v>
      </c>
      <c r="I58" s="78">
        <v>98</v>
      </c>
      <c r="J58" s="78">
        <v>96.7</v>
      </c>
      <c r="K58" s="78">
        <v>98.6</v>
      </c>
      <c r="L58" s="78">
        <v>96.2</v>
      </c>
      <c r="M58" s="78">
        <v>95.4</v>
      </c>
      <c r="N58" s="79">
        <v>96.4</v>
      </c>
      <c r="O58" s="77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2002</v>
      </c>
      <c r="E59" s="104">
        <v>100</v>
      </c>
      <c r="F59" s="78">
        <v>97.2</v>
      </c>
      <c r="G59" s="78">
        <v>96.5</v>
      </c>
      <c r="H59" s="78">
        <v>97.6</v>
      </c>
      <c r="I59" s="78">
        <v>97.9</v>
      </c>
      <c r="J59" s="78">
        <v>96.4</v>
      </c>
      <c r="K59" s="78">
        <v>98.3</v>
      </c>
      <c r="L59" s="78">
        <v>95.7</v>
      </c>
      <c r="M59" s="78">
        <v>95.2</v>
      </c>
      <c r="N59" s="79">
        <v>96.1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2003</v>
      </c>
      <c r="E60" s="104">
        <v>100</v>
      </c>
      <c r="F60" s="78">
        <v>97.6</v>
      </c>
      <c r="G60" s="78">
        <v>96.1</v>
      </c>
      <c r="H60" s="78">
        <v>97.4</v>
      </c>
      <c r="I60" s="78">
        <v>97.7</v>
      </c>
      <c r="J60" s="78">
        <v>96.4</v>
      </c>
      <c r="K60" s="78">
        <v>98.4</v>
      </c>
      <c r="L60" s="78">
        <v>95.7</v>
      </c>
      <c r="M60" s="78">
        <v>95.3</v>
      </c>
      <c r="N60" s="79">
        <v>96.3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2004</v>
      </c>
      <c r="E61" s="104">
        <v>100</v>
      </c>
      <c r="F61" s="78">
        <v>98.4</v>
      </c>
      <c r="G61" s="78">
        <v>96</v>
      </c>
      <c r="H61" s="78">
        <v>97.6</v>
      </c>
      <c r="I61" s="78">
        <v>97.9</v>
      </c>
      <c r="J61" s="78">
        <v>97.2</v>
      </c>
      <c r="K61" s="78">
        <v>98.3</v>
      </c>
      <c r="L61" s="78">
        <v>96.1</v>
      </c>
      <c r="M61" s="78">
        <v>95.6</v>
      </c>
      <c r="N61" s="79">
        <v>97.3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106">
        <v>2005</v>
      </c>
      <c r="E62" s="107">
        <v>100</v>
      </c>
      <c r="F62" s="108">
        <v>99.6</v>
      </c>
      <c r="G62" s="108">
        <v>97.2</v>
      </c>
      <c r="H62" s="108">
        <v>97.9</v>
      </c>
      <c r="I62" s="108">
        <v>98.6</v>
      </c>
      <c r="J62" s="108">
        <v>97.1</v>
      </c>
      <c r="K62" s="108">
        <v>97.6</v>
      </c>
      <c r="L62" s="108">
        <v>96.6</v>
      </c>
      <c r="M62" s="108">
        <v>96.1</v>
      </c>
      <c r="N62" s="109">
        <v>97.5</v>
      </c>
      <c r="O62" s="106">
        <f>IF(AND(D62&gt;=1990,D62&lt;1995),1990,IF(AND(D62&gt;=1995,D62&lt;2000),1995,IF(AND(D62&gt;=2000,D62&lt;2005),2000,IF(AND(D62&gt;=2005,D62&lt;2011),2005,IF(AND(D62&gt;=2011,D62&lt;2015),2011,2015)))))</f>
        <v>2005</v>
      </c>
    </row>
    <row r="63" spans="2:15" ht="12.95" customHeight="1" x14ac:dyDescent="0.15">
      <c r="B63" s="100"/>
      <c r="C63" s="101"/>
      <c r="D63" s="77">
        <v>2006</v>
      </c>
      <c r="E63" s="104">
        <v>100</v>
      </c>
      <c r="F63" s="78">
        <v>99.5</v>
      </c>
      <c r="G63" s="78">
        <v>97.2</v>
      </c>
      <c r="H63" s="78">
        <v>97.3</v>
      </c>
      <c r="I63" s="78">
        <v>98.6</v>
      </c>
      <c r="J63" s="78">
        <v>97.2</v>
      </c>
      <c r="K63" s="78">
        <v>97.7</v>
      </c>
      <c r="L63" s="78">
        <v>97.4</v>
      </c>
      <c r="M63" s="78">
        <v>95.8</v>
      </c>
      <c r="N63" s="79">
        <v>97</v>
      </c>
      <c r="O63" s="77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2007</v>
      </c>
      <c r="E64" s="104">
        <v>100</v>
      </c>
      <c r="F64" s="78">
        <v>98.9</v>
      </c>
      <c r="G64" s="78">
        <v>96.8</v>
      </c>
      <c r="H64" s="78">
        <v>97.3</v>
      </c>
      <c r="I64" s="78">
        <v>98.6</v>
      </c>
      <c r="J64" s="78">
        <v>97.4</v>
      </c>
      <c r="K64" s="78">
        <v>98.3</v>
      </c>
      <c r="L64" s="78">
        <v>97.7</v>
      </c>
      <c r="M64" s="78">
        <v>96</v>
      </c>
      <c r="N64" s="79">
        <v>97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2008</v>
      </c>
      <c r="E65" s="104">
        <v>100</v>
      </c>
      <c r="F65" s="78">
        <v>98.5</v>
      </c>
      <c r="G65" s="78">
        <v>96.6</v>
      </c>
      <c r="H65" s="78">
        <v>97.5</v>
      </c>
      <c r="I65" s="78">
        <v>98.4</v>
      </c>
      <c r="J65" s="78">
        <v>97.3</v>
      </c>
      <c r="K65" s="78">
        <v>98.3</v>
      </c>
      <c r="L65" s="78">
        <v>97.6</v>
      </c>
      <c r="M65" s="78">
        <v>96</v>
      </c>
      <c r="N65" s="79">
        <v>96.9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2009</v>
      </c>
      <c r="E66" s="104">
        <v>100</v>
      </c>
      <c r="F66" s="78">
        <v>100.8</v>
      </c>
      <c r="G66" s="78">
        <v>97</v>
      </c>
      <c r="H66" s="78">
        <v>97.8</v>
      </c>
      <c r="I66" s="78">
        <v>98</v>
      </c>
      <c r="J66" s="78">
        <v>97.3</v>
      </c>
      <c r="K66" s="78">
        <v>97.8</v>
      </c>
      <c r="L66" s="78">
        <v>97.2</v>
      </c>
      <c r="M66" s="78">
        <v>95.7</v>
      </c>
      <c r="N66" s="79">
        <v>96.5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2010</v>
      </c>
      <c r="E67" s="104">
        <v>100</v>
      </c>
      <c r="F67" s="78">
        <v>100</v>
      </c>
      <c r="G67" s="78">
        <v>97.2</v>
      </c>
      <c r="H67" s="78">
        <v>98</v>
      </c>
      <c r="I67" s="78">
        <v>98.9</v>
      </c>
      <c r="J67" s="78">
        <v>97.6</v>
      </c>
      <c r="K67" s="78">
        <v>98.2</v>
      </c>
      <c r="L67" s="78">
        <v>98</v>
      </c>
      <c r="M67" s="78">
        <v>96</v>
      </c>
      <c r="N67" s="79">
        <v>96.8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106">
        <v>2011</v>
      </c>
      <c r="E68" s="107">
        <v>100</v>
      </c>
      <c r="F68" s="108">
        <v>98.5</v>
      </c>
      <c r="G68" s="108">
        <v>96.8</v>
      </c>
      <c r="H68" s="108">
        <v>97.4</v>
      </c>
      <c r="I68" s="108">
        <v>99.2</v>
      </c>
      <c r="J68" s="108">
        <v>96.6</v>
      </c>
      <c r="K68" s="108">
        <v>98.1</v>
      </c>
      <c r="L68" s="108">
        <v>97.9</v>
      </c>
      <c r="M68" s="108">
        <v>95.5</v>
      </c>
      <c r="N68" s="109">
        <v>96</v>
      </c>
      <c r="O68" s="106">
        <f>IF(AND(D68&gt;=1990,D68&lt;1995),1990,IF(AND(D68&gt;=1995,D68&lt;2000),1995,IF(AND(D68&gt;=2000,D68&lt;2005),2000,IF(AND(D68&gt;=2005,D68&lt;2011),2005,IF(AND(D68&gt;=2011,D68&lt;2015),2011,2015)))))</f>
        <v>2011</v>
      </c>
    </row>
    <row r="69" spans="2:15" ht="12.95" customHeight="1" x14ac:dyDescent="0.15">
      <c r="B69" s="100"/>
      <c r="C69" s="101"/>
      <c r="D69" s="77">
        <v>2012</v>
      </c>
      <c r="E69" s="104">
        <v>100</v>
      </c>
      <c r="F69" s="78">
        <v>99.2</v>
      </c>
      <c r="G69" s="78">
        <v>98.5</v>
      </c>
      <c r="H69" s="78">
        <v>97.1</v>
      </c>
      <c r="I69" s="78">
        <v>98.4</v>
      </c>
      <c r="J69" s="78">
        <v>96.2</v>
      </c>
      <c r="K69" s="78">
        <v>97.2</v>
      </c>
      <c r="L69" s="78">
        <v>97.1</v>
      </c>
      <c r="M69" s="78">
        <v>94.7</v>
      </c>
      <c r="N69" s="79">
        <v>95.7</v>
      </c>
      <c r="O69" s="77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2013</v>
      </c>
      <c r="E70" s="104">
        <v>100</v>
      </c>
      <c r="F70" s="78">
        <v>99.4</v>
      </c>
      <c r="G70" s="78">
        <v>99.9</v>
      </c>
      <c r="H70" s="78">
        <v>97.3</v>
      </c>
      <c r="I70" s="78">
        <v>98.3</v>
      </c>
      <c r="J70" s="78">
        <v>96.4</v>
      </c>
      <c r="K70" s="78">
        <v>97.3</v>
      </c>
      <c r="L70" s="78">
        <v>97.2</v>
      </c>
      <c r="M70" s="78">
        <v>94.8</v>
      </c>
      <c r="N70" s="79">
        <v>95.8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2014</v>
      </c>
      <c r="E71" s="104">
        <v>100</v>
      </c>
      <c r="F71" s="78">
        <v>98.9</v>
      </c>
      <c r="G71" s="78">
        <v>100.5</v>
      </c>
      <c r="H71" s="78">
        <v>97.3</v>
      </c>
      <c r="I71" s="78">
        <v>97.9</v>
      </c>
      <c r="J71" s="78">
        <v>96.4</v>
      </c>
      <c r="K71" s="78">
        <v>96.7</v>
      </c>
      <c r="L71" s="78">
        <v>96.6</v>
      </c>
      <c r="M71" s="78">
        <v>94.9</v>
      </c>
      <c r="N71" s="79">
        <v>95.4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106">
        <v>2015</v>
      </c>
      <c r="E72" s="107">
        <v>100</v>
      </c>
      <c r="F72" s="108">
        <v>99.1</v>
      </c>
      <c r="G72" s="108">
        <v>100.4</v>
      </c>
      <c r="H72" s="108">
        <v>96.5</v>
      </c>
      <c r="I72" s="108">
        <v>96.2</v>
      </c>
      <c r="J72" s="108">
        <v>96</v>
      </c>
      <c r="K72" s="108">
        <v>95.8</v>
      </c>
      <c r="L72" s="108">
        <v>95.8</v>
      </c>
      <c r="M72" s="108">
        <v>94.9</v>
      </c>
      <c r="N72" s="109">
        <v>95</v>
      </c>
      <c r="O72" s="106">
        <f>IF(AND(D72&gt;=1990,D72&lt;1995),1990,IF(AND(D72&gt;=1995,D72&lt;2000),1995,IF(AND(D72&gt;=2000,D72&lt;2005),2000,IF(AND(D72&gt;=2005,D72&lt;2011),2005,IF(AND(D72&gt;=2011,D72&lt;2015),2011,2015)))))</f>
        <v>2015</v>
      </c>
    </row>
    <row r="73" spans="2:15" ht="12.95" customHeight="1" x14ac:dyDescent="0.15">
      <c r="B73" s="100"/>
      <c r="C73" s="101"/>
      <c r="D73" s="77">
        <v>2016</v>
      </c>
      <c r="E73" s="104">
        <v>100</v>
      </c>
      <c r="F73" s="78">
        <v>100.4</v>
      </c>
      <c r="G73" s="78">
        <v>101</v>
      </c>
      <c r="H73" s="78">
        <v>97</v>
      </c>
      <c r="I73" s="78">
        <v>96.7</v>
      </c>
      <c r="J73" s="78">
        <v>96.2</v>
      </c>
      <c r="K73" s="78">
        <v>96.5</v>
      </c>
      <c r="L73" s="78">
        <v>96.3</v>
      </c>
      <c r="M73" s="78">
        <v>95.9</v>
      </c>
      <c r="N73" s="79">
        <v>95.5</v>
      </c>
      <c r="O73" s="77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2017</v>
      </c>
      <c r="E74" s="104">
        <v>100</v>
      </c>
      <c r="F74" s="78">
        <v>100.4</v>
      </c>
      <c r="G74" s="78">
        <v>101</v>
      </c>
      <c r="H74" s="78">
        <v>97.2</v>
      </c>
      <c r="I74" s="78">
        <v>97</v>
      </c>
      <c r="J74" s="78">
        <v>96.4</v>
      </c>
      <c r="K74" s="78">
        <v>97.6</v>
      </c>
      <c r="L74" s="78">
        <v>97</v>
      </c>
      <c r="M74" s="78">
        <v>97</v>
      </c>
      <c r="N74" s="79">
        <v>96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2018</v>
      </c>
      <c r="E75" s="104">
        <v>100</v>
      </c>
      <c r="F75" s="78">
        <v>99.2</v>
      </c>
      <c r="G75" s="78">
        <v>100.2</v>
      </c>
      <c r="H75" s="78">
        <v>96.3</v>
      </c>
      <c r="I75" s="78">
        <v>96.9</v>
      </c>
      <c r="J75" s="78">
        <v>96.1</v>
      </c>
      <c r="K75" s="78">
        <v>97.6</v>
      </c>
      <c r="L75" s="78">
        <v>96.6</v>
      </c>
      <c r="M75" s="78">
        <v>96.4</v>
      </c>
      <c r="N75" s="79">
        <v>96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2019</v>
      </c>
      <c r="E76" s="104">
        <v>100</v>
      </c>
      <c r="F76" s="78">
        <v>99.8</v>
      </c>
      <c r="G76" s="78">
        <v>99</v>
      </c>
      <c r="H76" s="78">
        <v>95.7</v>
      </c>
      <c r="I76" s="78">
        <v>96.6</v>
      </c>
      <c r="J76" s="78">
        <v>96</v>
      </c>
      <c r="K76" s="78">
        <v>97.5</v>
      </c>
      <c r="L76" s="78">
        <v>96.3</v>
      </c>
      <c r="M76" s="78">
        <v>96.2</v>
      </c>
      <c r="N76" s="79">
        <v>96.3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2020</v>
      </c>
      <c r="E77" s="104">
        <v>100</v>
      </c>
      <c r="F77" s="78">
        <v>101.7</v>
      </c>
      <c r="G77" s="78">
        <v>98.7</v>
      </c>
      <c r="H77" s="78">
        <v>96.1</v>
      </c>
      <c r="I77" s="78">
        <v>96.4</v>
      </c>
      <c r="J77" s="78">
        <v>96.2</v>
      </c>
      <c r="K77" s="78">
        <v>98</v>
      </c>
      <c r="L77" s="78">
        <v>96.4</v>
      </c>
      <c r="M77" s="78">
        <v>96.6</v>
      </c>
      <c r="N77" s="79">
        <v>96.8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2021</v>
      </c>
      <c r="E78" s="104">
        <v>100</v>
      </c>
      <c r="F78" s="78">
        <v>100.5</v>
      </c>
      <c r="G78" s="78">
        <v>98.4</v>
      </c>
      <c r="H78" s="78">
        <v>96.2</v>
      </c>
      <c r="I78" s="78">
        <v>96.5</v>
      </c>
      <c r="J78" s="78">
        <v>96.1</v>
      </c>
      <c r="K78" s="78">
        <v>98.2</v>
      </c>
      <c r="L78" s="78">
        <v>96.2</v>
      </c>
      <c r="M78" s="78">
        <v>96.5</v>
      </c>
      <c r="N78" s="79">
        <v>96.5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2022</v>
      </c>
      <c r="E79" s="104">
        <v>100</v>
      </c>
      <c r="F79" s="78">
        <v>99.8</v>
      </c>
      <c r="G79" s="78">
        <v>98</v>
      </c>
      <c r="H79" s="78">
        <v>96.9</v>
      </c>
      <c r="I79" s="78">
        <v>96.8</v>
      </c>
      <c r="J79" s="78">
        <v>95.9</v>
      </c>
      <c r="K79" s="78">
        <v>97.5</v>
      </c>
      <c r="L79" s="78">
        <v>95.7</v>
      </c>
      <c r="M79" s="78">
        <v>96.3</v>
      </c>
      <c r="N79" s="79">
        <v>96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2023</v>
      </c>
      <c r="E80" s="104">
        <v>100</v>
      </c>
      <c r="F80" s="78">
        <v>100</v>
      </c>
      <c r="G80" s="78">
        <v>97.6</v>
      </c>
      <c r="H80" s="78">
        <v>96.3</v>
      </c>
      <c r="I80" s="78">
        <v>96.4</v>
      </c>
      <c r="J80" s="78">
        <v>95.7</v>
      </c>
      <c r="K80" s="78">
        <v>97.1</v>
      </c>
      <c r="L80" s="78">
        <v>95.3</v>
      </c>
      <c r="M80" s="78">
        <v>96</v>
      </c>
      <c r="N80" s="79">
        <v>95.8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2"/>
      <c r="C81" s="103"/>
      <c r="D81" s="48"/>
      <c r="E81" s="105"/>
      <c r="F81" s="68"/>
      <c r="G81" s="68"/>
      <c r="H81" s="68"/>
      <c r="I81" s="68"/>
      <c r="J81" s="68"/>
      <c r="K81" s="68"/>
      <c r="L81" s="68"/>
      <c r="M81" s="68"/>
      <c r="N81" s="68"/>
      <c r="O81" s="69"/>
    </row>
    <row r="82" spans="2:15" ht="12.95" customHeight="1" x14ac:dyDescent="0.15">
      <c r="B82" s="98" t="s">
        <v>79</v>
      </c>
      <c r="C82" s="99"/>
      <c r="D82" s="47"/>
      <c r="E82" s="56"/>
      <c r="F82" s="67"/>
      <c r="G82" s="67"/>
      <c r="H82" s="67"/>
      <c r="I82" s="67"/>
      <c r="J82" s="67"/>
      <c r="K82" s="67"/>
      <c r="L82" s="67"/>
      <c r="M82" s="67"/>
      <c r="N82" s="67"/>
      <c r="O82" s="56"/>
    </row>
    <row r="83" spans="2:15" ht="12.95" customHeight="1" x14ac:dyDescent="0.15">
      <c r="B83" s="100"/>
      <c r="C83" s="101"/>
      <c r="D83" s="77">
        <v>1990</v>
      </c>
      <c r="E83" s="104">
        <v>100</v>
      </c>
      <c r="F83" s="78">
        <v>97.4</v>
      </c>
      <c r="G83" s="78">
        <v>93.7</v>
      </c>
      <c r="H83" s="78">
        <v>94.9</v>
      </c>
      <c r="I83" s="78">
        <v>93.6</v>
      </c>
      <c r="J83" s="78">
        <v>95.9</v>
      </c>
      <c r="K83" s="78">
        <v>97.5</v>
      </c>
      <c r="L83" s="78">
        <v>94.1</v>
      </c>
      <c r="M83" s="78">
        <v>91</v>
      </c>
      <c r="N83" s="79">
        <v>92.7</v>
      </c>
      <c r="O83" s="77">
        <f>IF(AND(D83&gt;=1990,D83&lt;1995),1990,IF(AND(D83&gt;=1995,D83&lt;2000),1995,IF(AND(D83&gt;=2000,D83&lt;2005),2000,IF(AND(D83&gt;=2005,D83&lt;2011),2005,IF(AND(D83&gt;=2011,D83&lt;2015),2011,2015)))))</f>
        <v>1990</v>
      </c>
    </row>
    <row r="84" spans="2:15" ht="12.95" customHeight="1" x14ac:dyDescent="0.15">
      <c r="B84" s="100"/>
      <c r="C84" s="101"/>
      <c r="D84" s="77">
        <v>1991</v>
      </c>
      <c r="E84" s="104">
        <v>100</v>
      </c>
      <c r="F84" s="78">
        <v>97.9</v>
      </c>
      <c r="G84" s="78">
        <v>94.8</v>
      </c>
      <c r="H84" s="78">
        <v>95.6</v>
      </c>
      <c r="I84" s="78">
        <v>94.6</v>
      </c>
      <c r="J84" s="78">
        <v>96.3</v>
      </c>
      <c r="K84" s="78">
        <v>97.6</v>
      </c>
      <c r="L84" s="78">
        <v>94.4</v>
      </c>
      <c r="M84" s="78">
        <v>92</v>
      </c>
      <c r="N84" s="79">
        <v>93.5</v>
      </c>
      <c r="O84" s="77">
        <f>IF(AND(D84&gt;=1990,D84&lt;1995),1990,IF(AND(D84&gt;=1995,D84&lt;2000),1995,IF(AND(D84&gt;=2000,D84&lt;2005),2000,IF(AND(D84&gt;=2005,D84&lt;2011),2005,IF(AND(D84&gt;=2011,D84&lt;2015),2011,2015)))))</f>
        <v>1990</v>
      </c>
    </row>
    <row r="85" spans="2:15" ht="12.95" customHeight="1" x14ac:dyDescent="0.15">
      <c r="B85" s="100"/>
      <c r="C85" s="101"/>
      <c r="D85" s="77">
        <v>1992</v>
      </c>
      <c r="E85" s="104">
        <v>100</v>
      </c>
      <c r="F85" s="78">
        <v>98.9</v>
      </c>
      <c r="G85" s="78">
        <v>95.9</v>
      </c>
      <c r="H85" s="78">
        <v>96.8</v>
      </c>
      <c r="I85" s="78">
        <v>95.1</v>
      </c>
      <c r="J85" s="78">
        <v>96.5</v>
      </c>
      <c r="K85" s="78">
        <v>97.5</v>
      </c>
      <c r="L85" s="78">
        <v>95.2</v>
      </c>
      <c r="M85" s="78">
        <v>92.7</v>
      </c>
      <c r="N85" s="79">
        <v>93.8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1993</v>
      </c>
      <c r="E86" s="104">
        <v>100</v>
      </c>
      <c r="F86" s="78">
        <v>99.9</v>
      </c>
      <c r="G86" s="78">
        <v>97</v>
      </c>
      <c r="H86" s="78">
        <v>97.7</v>
      </c>
      <c r="I86" s="78">
        <v>95.5</v>
      </c>
      <c r="J86" s="78">
        <v>97.1</v>
      </c>
      <c r="K86" s="78">
        <v>97.6</v>
      </c>
      <c r="L86" s="78">
        <v>96</v>
      </c>
      <c r="M86" s="78">
        <v>93.5</v>
      </c>
      <c r="N86" s="79">
        <v>94.4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1994</v>
      </c>
      <c r="E87" s="104">
        <v>100</v>
      </c>
      <c r="F87" s="78">
        <v>99.3</v>
      </c>
      <c r="G87" s="78">
        <v>96.8</v>
      </c>
      <c r="H87" s="78">
        <v>97.6</v>
      </c>
      <c r="I87" s="78">
        <v>95.4</v>
      </c>
      <c r="J87" s="78">
        <v>96.8</v>
      </c>
      <c r="K87" s="78">
        <v>97.7</v>
      </c>
      <c r="L87" s="78">
        <v>96.5</v>
      </c>
      <c r="M87" s="78">
        <v>94.5</v>
      </c>
      <c r="N87" s="79">
        <v>95.2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106">
        <v>1995</v>
      </c>
      <c r="E88" s="107">
        <v>100</v>
      </c>
      <c r="F88" s="108">
        <v>97.9</v>
      </c>
      <c r="G88" s="108">
        <v>95.8</v>
      </c>
      <c r="H88" s="108">
        <v>97.7</v>
      </c>
      <c r="I88" s="108">
        <v>95.6</v>
      </c>
      <c r="J88" s="108">
        <v>95.8</v>
      </c>
      <c r="K88" s="108">
        <v>97</v>
      </c>
      <c r="L88" s="108">
        <v>96.1</v>
      </c>
      <c r="M88" s="108">
        <v>95</v>
      </c>
      <c r="N88" s="109">
        <v>95.7</v>
      </c>
      <c r="O88" s="106">
        <f>IF(AND(D88&gt;=1990,D88&lt;1995),1990,IF(AND(D88&gt;=1995,D88&lt;2000),1995,IF(AND(D88&gt;=2000,D88&lt;2005),2000,IF(AND(D88&gt;=2005,D88&lt;2011),2005,IF(AND(D88&gt;=2011,D88&lt;2015),2011,2015)))))</f>
        <v>1995</v>
      </c>
    </row>
    <row r="89" spans="2:15" ht="12.95" customHeight="1" x14ac:dyDescent="0.15">
      <c r="B89" s="100"/>
      <c r="C89" s="101"/>
      <c r="D89" s="77">
        <v>1996</v>
      </c>
      <c r="E89" s="104">
        <v>100</v>
      </c>
      <c r="F89" s="78">
        <v>97.9</v>
      </c>
      <c r="G89" s="78">
        <v>95.8</v>
      </c>
      <c r="H89" s="78">
        <v>97.3</v>
      </c>
      <c r="I89" s="78">
        <v>95.8</v>
      </c>
      <c r="J89" s="78">
        <v>96</v>
      </c>
      <c r="K89" s="78">
        <v>97.4</v>
      </c>
      <c r="L89" s="78">
        <v>94.9</v>
      </c>
      <c r="M89" s="78">
        <v>94.5</v>
      </c>
      <c r="N89" s="79">
        <v>95.1</v>
      </c>
      <c r="O89" s="77">
        <f>IF(AND(D89&gt;=1990,D89&lt;1995),1990,IF(AND(D89&gt;=1995,D89&lt;2000),1995,IF(AND(D89&gt;=2000,D89&lt;2005),2000,IF(AND(D89&gt;=2005,D89&lt;2011),2005,IF(AND(D89&gt;=2011,D89&lt;2015),2011,2015)))))</f>
        <v>1995</v>
      </c>
    </row>
    <row r="90" spans="2:15" ht="12.95" customHeight="1" x14ac:dyDescent="0.15">
      <c r="B90" s="100"/>
      <c r="C90" s="101"/>
      <c r="D90" s="77">
        <v>1997</v>
      </c>
      <c r="E90" s="104">
        <v>100</v>
      </c>
      <c r="F90" s="78">
        <v>97.9</v>
      </c>
      <c r="G90" s="78">
        <v>96.1</v>
      </c>
      <c r="H90" s="78">
        <v>97.8</v>
      </c>
      <c r="I90" s="78">
        <v>96.8</v>
      </c>
      <c r="J90" s="78">
        <v>95.9</v>
      </c>
      <c r="K90" s="78">
        <v>98.4</v>
      </c>
      <c r="L90" s="78">
        <v>94.6</v>
      </c>
      <c r="M90" s="78">
        <v>95.1</v>
      </c>
      <c r="N90" s="79">
        <v>95</v>
      </c>
      <c r="O90" s="77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1998</v>
      </c>
      <c r="E91" s="104">
        <v>100</v>
      </c>
      <c r="F91" s="78">
        <v>98.6</v>
      </c>
      <c r="G91" s="78">
        <v>96.5</v>
      </c>
      <c r="H91" s="78">
        <v>98.2</v>
      </c>
      <c r="I91" s="78">
        <v>97.7</v>
      </c>
      <c r="J91" s="78">
        <v>96.1</v>
      </c>
      <c r="K91" s="78">
        <v>98.6</v>
      </c>
      <c r="L91" s="78">
        <v>95.2</v>
      </c>
      <c r="M91" s="78">
        <v>95.5</v>
      </c>
      <c r="N91" s="79">
        <v>95.5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1999</v>
      </c>
      <c r="E92" s="104">
        <v>100</v>
      </c>
      <c r="F92" s="78">
        <v>99.1</v>
      </c>
      <c r="G92" s="78">
        <v>96.7</v>
      </c>
      <c r="H92" s="78">
        <v>99</v>
      </c>
      <c r="I92" s="78">
        <v>98.3</v>
      </c>
      <c r="J92" s="78">
        <v>96.3</v>
      </c>
      <c r="K92" s="78">
        <v>98.9</v>
      </c>
      <c r="L92" s="78">
        <v>95.9</v>
      </c>
      <c r="M92" s="78">
        <v>96.2</v>
      </c>
      <c r="N92" s="79">
        <v>96.3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106">
        <v>2000</v>
      </c>
      <c r="E93" s="107">
        <v>100</v>
      </c>
      <c r="F93" s="108">
        <v>98.6</v>
      </c>
      <c r="G93" s="108">
        <v>97.3</v>
      </c>
      <c r="H93" s="108">
        <v>99</v>
      </c>
      <c r="I93" s="108">
        <v>99</v>
      </c>
      <c r="J93" s="108">
        <v>96.8</v>
      </c>
      <c r="K93" s="108">
        <v>99.3</v>
      </c>
      <c r="L93" s="108">
        <v>96.9</v>
      </c>
      <c r="M93" s="108">
        <v>96.5</v>
      </c>
      <c r="N93" s="109">
        <v>97</v>
      </c>
      <c r="O93" s="106">
        <f>IF(AND(D93&gt;=1990,D93&lt;1995),1990,IF(AND(D93&gt;=1995,D93&lt;2000),1995,IF(AND(D93&gt;=2000,D93&lt;2005),2000,IF(AND(D93&gt;=2005,D93&lt;2011),2005,IF(AND(D93&gt;=2011,D93&lt;2015),2011,2015)))))</f>
        <v>2000</v>
      </c>
    </row>
    <row r="94" spans="2:15" ht="12.95" customHeight="1" x14ac:dyDescent="0.15">
      <c r="B94" s="100"/>
      <c r="C94" s="101"/>
      <c r="D94" s="77">
        <v>2001</v>
      </c>
      <c r="E94" s="104">
        <v>100</v>
      </c>
      <c r="F94" s="78">
        <v>98.2</v>
      </c>
      <c r="G94" s="78">
        <v>97.7</v>
      </c>
      <c r="H94" s="78">
        <v>98.5</v>
      </c>
      <c r="I94" s="78">
        <v>98.5</v>
      </c>
      <c r="J94" s="78">
        <v>96.3</v>
      </c>
      <c r="K94" s="78">
        <v>98.8</v>
      </c>
      <c r="L94" s="78">
        <v>96.4</v>
      </c>
      <c r="M94" s="78">
        <v>95.8</v>
      </c>
      <c r="N94" s="79">
        <v>97</v>
      </c>
      <c r="O94" s="77">
        <f>IF(AND(D94&gt;=1990,D94&lt;1995),1990,IF(AND(D94&gt;=1995,D94&lt;2000),1995,IF(AND(D94&gt;=2000,D94&lt;2005),2000,IF(AND(D94&gt;=2005,D94&lt;2011),2005,IF(AND(D94&gt;=2011,D94&lt;2015),2011,2015)))))</f>
        <v>2000</v>
      </c>
    </row>
    <row r="95" spans="2:15" ht="12.95" customHeight="1" x14ac:dyDescent="0.15">
      <c r="B95" s="100"/>
      <c r="C95" s="101"/>
      <c r="D95" s="77">
        <v>2002</v>
      </c>
      <c r="E95" s="104">
        <v>100</v>
      </c>
      <c r="F95" s="78">
        <v>97.6</v>
      </c>
      <c r="G95" s="78">
        <v>97.3</v>
      </c>
      <c r="H95" s="78">
        <v>98.4</v>
      </c>
      <c r="I95" s="78">
        <v>98.5</v>
      </c>
      <c r="J95" s="78">
        <v>95.9</v>
      </c>
      <c r="K95" s="78">
        <v>98.5</v>
      </c>
      <c r="L95" s="78">
        <v>95.7</v>
      </c>
      <c r="M95" s="78">
        <v>95.6</v>
      </c>
      <c r="N95" s="79">
        <v>96.6</v>
      </c>
      <c r="O95" s="77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2003</v>
      </c>
      <c r="E96" s="104">
        <v>100</v>
      </c>
      <c r="F96" s="78">
        <v>98.3</v>
      </c>
      <c r="G96" s="78">
        <v>96.9</v>
      </c>
      <c r="H96" s="78">
        <v>98.2</v>
      </c>
      <c r="I96" s="78">
        <v>98.4</v>
      </c>
      <c r="J96" s="78">
        <v>96</v>
      </c>
      <c r="K96" s="78">
        <v>98.6</v>
      </c>
      <c r="L96" s="78">
        <v>95.8</v>
      </c>
      <c r="M96" s="78">
        <v>95.8</v>
      </c>
      <c r="N96" s="79">
        <v>97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2004</v>
      </c>
      <c r="E97" s="104">
        <v>100</v>
      </c>
      <c r="F97" s="78">
        <v>99.5</v>
      </c>
      <c r="G97" s="78">
        <v>96.8</v>
      </c>
      <c r="H97" s="78">
        <v>98.5</v>
      </c>
      <c r="I97" s="78">
        <v>98.8</v>
      </c>
      <c r="J97" s="78">
        <v>97.1</v>
      </c>
      <c r="K97" s="78">
        <v>98.6</v>
      </c>
      <c r="L97" s="78">
        <v>96.3</v>
      </c>
      <c r="M97" s="78">
        <v>96.3</v>
      </c>
      <c r="N97" s="79">
        <v>98.4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106">
        <v>2005</v>
      </c>
      <c r="E98" s="107">
        <v>100</v>
      </c>
      <c r="F98" s="108">
        <v>100.9</v>
      </c>
      <c r="G98" s="108">
        <v>98</v>
      </c>
      <c r="H98" s="108">
        <v>98.7</v>
      </c>
      <c r="I98" s="108">
        <v>99.3</v>
      </c>
      <c r="J98" s="108">
        <v>96.9</v>
      </c>
      <c r="K98" s="108">
        <v>97.5</v>
      </c>
      <c r="L98" s="108">
        <v>96.7</v>
      </c>
      <c r="M98" s="108">
        <v>96.6</v>
      </c>
      <c r="N98" s="109">
        <v>98.4</v>
      </c>
      <c r="O98" s="106">
        <f>IF(AND(D98&gt;=1990,D98&lt;1995),1990,IF(AND(D98&gt;=1995,D98&lt;2000),1995,IF(AND(D98&gt;=2000,D98&lt;2005),2000,IF(AND(D98&gt;=2005,D98&lt;2011),2005,IF(AND(D98&gt;=2011,D98&lt;2015),2011,2015)))))</f>
        <v>2005</v>
      </c>
    </row>
    <row r="99" spans="2:15" ht="12.95" customHeight="1" x14ac:dyDescent="0.15">
      <c r="B99" s="100"/>
      <c r="C99" s="101"/>
      <c r="D99" s="77">
        <v>2006</v>
      </c>
      <c r="E99" s="104">
        <v>100</v>
      </c>
      <c r="F99" s="78">
        <v>100.7</v>
      </c>
      <c r="G99" s="78">
        <v>98.1</v>
      </c>
      <c r="H99" s="78">
        <v>97.9</v>
      </c>
      <c r="I99" s="78">
        <v>99.3</v>
      </c>
      <c r="J99" s="78">
        <v>97.2</v>
      </c>
      <c r="K99" s="78">
        <v>97.7</v>
      </c>
      <c r="L99" s="78">
        <v>97.9</v>
      </c>
      <c r="M99" s="78">
        <v>96.3</v>
      </c>
      <c r="N99" s="79">
        <v>97.8</v>
      </c>
      <c r="O99" s="77">
        <f>IF(AND(D99&gt;=1990,D99&lt;1995),1990,IF(AND(D99&gt;=1995,D99&lt;2000),1995,IF(AND(D99&gt;=2000,D99&lt;2005),2000,IF(AND(D99&gt;=2005,D99&lt;2011),2005,IF(AND(D99&gt;=2011,D99&lt;2015),2011,2015)))))</f>
        <v>2005</v>
      </c>
    </row>
    <row r="100" spans="2:15" ht="12.95" customHeight="1" x14ac:dyDescent="0.15">
      <c r="B100" s="100"/>
      <c r="C100" s="101"/>
      <c r="D100" s="77">
        <v>2007</v>
      </c>
      <c r="E100" s="104">
        <v>100</v>
      </c>
      <c r="F100" s="78">
        <v>100</v>
      </c>
      <c r="G100" s="78">
        <v>97.5</v>
      </c>
      <c r="H100" s="78">
        <v>97.9</v>
      </c>
      <c r="I100" s="78">
        <v>99.3</v>
      </c>
      <c r="J100" s="78">
        <v>97.5</v>
      </c>
      <c r="K100" s="78">
        <v>98.6</v>
      </c>
      <c r="L100" s="78">
        <v>98.4</v>
      </c>
      <c r="M100" s="78">
        <v>96.6</v>
      </c>
      <c r="N100" s="79">
        <v>98</v>
      </c>
      <c r="O100" s="77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2008</v>
      </c>
      <c r="E101" s="104">
        <v>100</v>
      </c>
      <c r="F101" s="78">
        <v>99.5</v>
      </c>
      <c r="G101" s="78">
        <v>97.4</v>
      </c>
      <c r="H101" s="78">
        <v>98.3</v>
      </c>
      <c r="I101" s="78">
        <v>99.1</v>
      </c>
      <c r="J101" s="78">
        <v>97.3</v>
      </c>
      <c r="K101" s="78">
        <v>98.6</v>
      </c>
      <c r="L101" s="78">
        <v>98.4</v>
      </c>
      <c r="M101" s="78">
        <v>96.7</v>
      </c>
      <c r="N101" s="79">
        <v>97.9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2009</v>
      </c>
      <c r="E102" s="104">
        <v>100</v>
      </c>
      <c r="F102" s="78">
        <v>102.5</v>
      </c>
      <c r="G102" s="78">
        <v>97.8</v>
      </c>
      <c r="H102" s="78">
        <v>98.6</v>
      </c>
      <c r="I102" s="78">
        <v>98.7</v>
      </c>
      <c r="J102" s="78">
        <v>97.3</v>
      </c>
      <c r="K102" s="78">
        <v>97.9</v>
      </c>
      <c r="L102" s="78">
        <v>97.9</v>
      </c>
      <c r="M102" s="78">
        <v>96.2</v>
      </c>
      <c r="N102" s="79">
        <v>97.3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2010</v>
      </c>
      <c r="E103" s="104">
        <v>100</v>
      </c>
      <c r="F103" s="78">
        <v>101.5</v>
      </c>
      <c r="G103" s="78">
        <v>98.3</v>
      </c>
      <c r="H103" s="78">
        <v>99</v>
      </c>
      <c r="I103" s="78">
        <v>99.9</v>
      </c>
      <c r="J103" s="78">
        <v>97.7</v>
      </c>
      <c r="K103" s="78">
        <v>98.5</v>
      </c>
      <c r="L103" s="78">
        <v>98.9</v>
      </c>
      <c r="M103" s="78">
        <v>96.6</v>
      </c>
      <c r="N103" s="79">
        <v>97.7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106">
        <v>2011</v>
      </c>
      <c r="E104" s="107">
        <v>100</v>
      </c>
      <c r="F104" s="108">
        <v>99.7</v>
      </c>
      <c r="G104" s="108">
        <v>97.8</v>
      </c>
      <c r="H104" s="108">
        <v>98.2</v>
      </c>
      <c r="I104" s="108">
        <v>100.4</v>
      </c>
      <c r="J104" s="108">
        <v>96.4</v>
      </c>
      <c r="K104" s="108">
        <v>98.4</v>
      </c>
      <c r="L104" s="108">
        <v>98.9</v>
      </c>
      <c r="M104" s="108">
        <v>96</v>
      </c>
      <c r="N104" s="109">
        <v>96.7</v>
      </c>
      <c r="O104" s="106">
        <f>IF(AND(D104&gt;=1990,D104&lt;1995),1990,IF(AND(D104&gt;=1995,D104&lt;2000),1995,IF(AND(D104&gt;=2000,D104&lt;2005),2000,IF(AND(D104&gt;=2005,D104&lt;2011),2005,IF(AND(D104&gt;=2011,D104&lt;2015),2011,2015)))))</f>
        <v>2011</v>
      </c>
    </row>
    <row r="105" spans="2:15" ht="12.95" customHeight="1" x14ac:dyDescent="0.15">
      <c r="B105" s="100"/>
      <c r="C105" s="101"/>
      <c r="D105" s="77">
        <v>2012</v>
      </c>
      <c r="E105" s="104">
        <v>100</v>
      </c>
      <c r="F105" s="78">
        <v>100.6</v>
      </c>
      <c r="G105" s="78">
        <v>99.6</v>
      </c>
      <c r="H105" s="78">
        <v>97.8</v>
      </c>
      <c r="I105" s="78">
        <v>99.3</v>
      </c>
      <c r="J105" s="78">
        <v>95.9</v>
      </c>
      <c r="K105" s="78">
        <v>97.3</v>
      </c>
      <c r="L105" s="78">
        <v>97.9</v>
      </c>
      <c r="M105" s="78">
        <v>94.8</v>
      </c>
      <c r="N105" s="79">
        <v>96.2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2011</v>
      </c>
    </row>
    <row r="106" spans="2:15" ht="12.95" customHeight="1" x14ac:dyDescent="0.15">
      <c r="B106" s="100"/>
      <c r="C106" s="101"/>
      <c r="D106" s="77">
        <v>2013</v>
      </c>
      <c r="E106" s="104">
        <v>100</v>
      </c>
      <c r="F106" s="78">
        <v>100.9</v>
      </c>
      <c r="G106" s="78">
        <v>101.3</v>
      </c>
      <c r="H106" s="78">
        <v>98.2</v>
      </c>
      <c r="I106" s="78">
        <v>99.4</v>
      </c>
      <c r="J106" s="78">
        <v>96.3</v>
      </c>
      <c r="K106" s="78">
        <v>97.5</v>
      </c>
      <c r="L106" s="78">
        <v>98.2</v>
      </c>
      <c r="M106" s="78">
        <v>95</v>
      </c>
      <c r="N106" s="79">
        <v>96.5</v>
      </c>
      <c r="O106" s="77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2014</v>
      </c>
      <c r="E107" s="104">
        <v>100</v>
      </c>
      <c r="F107" s="78">
        <v>100.3</v>
      </c>
      <c r="G107" s="78">
        <v>102.1</v>
      </c>
      <c r="H107" s="78">
        <v>98.3</v>
      </c>
      <c r="I107" s="78">
        <v>99</v>
      </c>
      <c r="J107" s="78">
        <v>96.3</v>
      </c>
      <c r="K107" s="78">
        <v>96.8</v>
      </c>
      <c r="L107" s="78">
        <v>97.5</v>
      </c>
      <c r="M107" s="78">
        <v>95.3</v>
      </c>
      <c r="N107" s="79">
        <v>96.1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106">
        <v>2015</v>
      </c>
      <c r="E108" s="107">
        <v>100</v>
      </c>
      <c r="F108" s="108">
        <v>100.6</v>
      </c>
      <c r="G108" s="108">
        <v>102.2</v>
      </c>
      <c r="H108" s="108">
        <v>97.5</v>
      </c>
      <c r="I108" s="108">
        <v>96.8</v>
      </c>
      <c r="J108" s="108">
        <v>96</v>
      </c>
      <c r="K108" s="108">
        <v>95.6</v>
      </c>
      <c r="L108" s="108">
        <v>96.6</v>
      </c>
      <c r="M108" s="108">
        <v>95.4</v>
      </c>
      <c r="N108" s="109">
        <v>95.6</v>
      </c>
      <c r="O108" s="106">
        <f>IF(AND(D108&gt;=1990,D108&lt;1995),1990,IF(AND(D108&gt;=1995,D108&lt;2000),1995,IF(AND(D108&gt;=2000,D108&lt;2005),2000,IF(AND(D108&gt;=2005,D108&lt;2011),2005,IF(AND(D108&gt;=2011,D108&lt;2015),2011,2015)))))</f>
        <v>2015</v>
      </c>
    </row>
    <row r="109" spans="2:15" ht="12.95" customHeight="1" x14ac:dyDescent="0.15">
      <c r="B109" s="100"/>
      <c r="C109" s="101"/>
      <c r="D109" s="77">
        <v>2016</v>
      </c>
      <c r="E109" s="104">
        <v>100</v>
      </c>
      <c r="F109" s="78">
        <v>102.3</v>
      </c>
      <c r="G109" s="78">
        <v>102.9</v>
      </c>
      <c r="H109" s="78">
        <v>98</v>
      </c>
      <c r="I109" s="78">
        <v>97.2</v>
      </c>
      <c r="J109" s="78">
        <v>96.1</v>
      </c>
      <c r="K109" s="78">
        <v>96.5</v>
      </c>
      <c r="L109" s="78">
        <v>97.3</v>
      </c>
      <c r="M109" s="78">
        <v>96.7</v>
      </c>
      <c r="N109" s="79">
        <v>96.3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2015</v>
      </c>
    </row>
    <row r="110" spans="2:15" ht="12.95" customHeight="1" x14ac:dyDescent="0.15">
      <c r="B110" s="100"/>
      <c r="C110" s="101"/>
      <c r="D110" s="77">
        <v>2017</v>
      </c>
      <c r="E110" s="104">
        <v>100</v>
      </c>
      <c r="F110" s="78">
        <v>102.2</v>
      </c>
      <c r="G110" s="78">
        <v>102.8</v>
      </c>
      <c r="H110" s="78">
        <v>98.2</v>
      </c>
      <c r="I110" s="78">
        <v>97.6</v>
      </c>
      <c r="J110" s="78">
        <v>96.4</v>
      </c>
      <c r="K110" s="78">
        <v>98</v>
      </c>
      <c r="L110" s="78">
        <v>98.2</v>
      </c>
      <c r="M110" s="78">
        <v>98.1</v>
      </c>
      <c r="N110" s="79">
        <v>96.8</v>
      </c>
      <c r="O110" s="77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2018</v>
      </c>
      <c r="E111" s="104">
        <v>100</v>
      </c>
      <c r="F111" s="78">
        <v>100.7</v>
      </c>
      <c r="G111" s="78">
        <v>101.8</v>
      </c>
      <c r="H111" s="78">
        <v>97.1</v>
      </c>
      <c r="I111" s="78">
        <v>97.6</v>
      </c>
      <c r="J111" s="78">
        <v>96.1</v>
      </c>
      <c r="K111" s="78">
        <v>98.1</v>
      </c>
      <c r="L111" s="78">
        <v>97.7</v>
      </c>
      <c r="M111" s="78">
        <v>97.4</v>
      </c>
      <c r="N111" s="79">
        <v>96.9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2019</v>
      </c>
      <c r="E112" s="104">
        <v>100</v>
      </c>
      <c r="F112" s="78">
        <v>101.5</v>
      </c>
      <c r="G112" s="78">
        <v>100.4</v>
      </c>
      <c r="H112" s="78">
        <v>96.4</v>
      </c>
      <c r="I112" s="78">
        <v>97.4</v>
      </c>
      <c r="J112" s="78">
        <v>96.1</v>
      </c>
      <c r="K112" s="78">
        <v>98.1</v>
      </c>
      <c r="L112" s="78">
        <v>97.4</v>
      </c>
      <c r="M112" s="78">
        <v>97.2</v>
      </c>
      <c r="N112" s="79">
        <v>97.2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2020</v>
      </c>
      <c r="E113" s="104">
        <v>100</v>
      </c>
      <c r="F113" s="78">
        <v>104</v>
      </c>
      <c r="G113" s="78">
        <v>100.1</v>
      </c>
      <c r="H113" s="78">
        <v>97</v>
      </c>
      <c r="I113" s="78">
        <v>97.1</v>
      </c>
      <c r="J113" s="78">
        <v>96.3</v>
      </c>
      <c r="K113" s="78">
        <v>98.7</v>
      </c>
      <c r="L113" s="78">
        <v>97.5</v>
      </c>
      <c r="M113" s="78">
        <v>97.9</v>
      </c>
      <c r="N113" s="79">
        <v>97.8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2021</v>
      </c>
      <c r="E114" s="104">
        <v>100</v>
      </c>
      <c r="F114" s="78">
        <v>102.2</v>
      </c>
      <c r="G114" s="78">
        <v>99.6</v>
      </c>
      <c r="H114" s="78">
        <v>97.1</v>
      </c>
      <c r="I114" s="78">
        <v>97.2</v>
      </c>
      <c r="J114" s="78">
        <v>96.1</v>
      </c>
      <c r="K114" s="78">
        <v>98.9</v>
      </c>
      <c r="L114" s="78">
        <v>97.1</v>
      </c>
      <c r="M114" s="78">
        <v>97.7</v>
      </c>
      <c r="N114" s="79">
        <v>97.4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2022</v>
      </c>
      <c r="E115" s="104">
        <v>100</v>
      </c>
      <c r="F115" s="78">
        <v>101.2</v>
      </c>
      <c r="G115" s="78">
        <v>99.1</v>
      </c>
      <c r="H115" s="78">
        <v>97.9</v>
      </c>
      <c r="I115" s="78">
        <v>97.6</v>
      </c>
      <c r="J115" s="78">
        <v>95.8</v>
      </c>
      <c r="K115" s="78">
        <v>97.9</v>
      </c>
      <c r="L115" s="78">
        <v>96.5</v>
      </c>
      <c r="M115" s="78">
        <v>97.5</v>
      </c>
      <c r="N115" s="79">
        <v>96.6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2023</v>
      </c>
      <c r="E116" s="104">
        <v>100</v>
      </c>
      <c r="F116" s="78">
        <v>101.4</v>
      </c>
      <c r="G116" s="78">
        <v>98.6</v>
      </c>
      <c r="H116" s="78">
        <v>97.1</v>
      </c>
      <c r="I116" s="78">
        <v>96.9</v>
      </c>
      <c r="J116" s="78">
        <v>95.8</v>
      </c>
      <c r="K116" s="78">
        <v>97.5</v>
      </c>
      <c r="L116" s="78">
        <v>96.1</v>
      </c>
      <c r="M116" s="78">
        <v>97</v>
      </c>
      <c r="N116" s="79">
        <v>96.4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2"/>
      <c r="C117" s="103"/>
      <c r="D117" s="48"/>
      <c r="E117" s="105"/>
      <c r="F117" s="68"/>
      <c r="G117" s="68"/>
      <c r="H117" s="68"/>
      <c r="I117" s="68"/>
      <c r="J117" s="68"/>
      <c r="K117" s="68"/>
      <c r="L117" s="68"/>
      <c r="M117" s="68"/>
      <c r="N117" s="68"/>
      <c r="O117" s="69"/>
    </row>
    <row r="118" spans="2:15" ht="12.95" customHeight="1" x14ac:dyDescent="0.15">
      <c r="B118" s="98" t="s">
        <v>78</v>
      </c>
      <c r="C118" s="99"/>
      <c r="D118" s="47"/>
      <c r="E118" s="56"/>
      <c r="F118" s="67"/>
      <c r="G118" s="67"/>
      <c r="H118" s="67"/>
      <c r="I118" s="67"/>
      <c r="J118" s="67"/>
      <c r="K118" s="67"/>
      <c r="L118" s="67"/>
      <c r="M118" s="67"/>
      <c r="N118" s="67"/>
      <c r="O118" s="56"/>
    </row>
    <row r="119" spans="2:15" ht="12.95" customHeight="1" x14ac:dyDescent="0.15">
      <c r="B119" s="100"/>
      <c r="C119" s="101"/>
      <c r="D119" s="77">
        <v>1990</v>
      </c>
      <c r="E119" s="104">
        <v>100</v>
      </c>
      <c r="F119" s="78">
        <v>97.2</v>
      </c>
      <c r="G119" s="78">
        <v>94.7</v>
      </c>
      <c r="H119" s="78">
        <v>96.9</v>
      </c>
      <c r="I119" s="78">
        <v>97.3</v>
      </c>
      <c r="J119" s="78">
        <v>97.4</v>
      </c>
      <c r="K119" s="78">
        <v>98.2</v>
      </c>
      <c r="L119" s="78">
        <v>95.7</v>
      </c>
      <c r="M119" s="78">
        <v>94.5</v>
      </c>
      <c r="N119" s="79">
        <v>95.8</v>
      </c>
      <c r="O119" s="77">
        <f>IF(AND(D119&gt;=1990,D119&lt;1995),1990,IF(AND(D119&gt;=1995,D119&lt;2000),1995,IF(AND(D119&gt;=2000,D119&lt;2005),2000,IF(AND(D119&gt;=2005,D119&lt;2011),2005,IF(AND(D119&gt;=2011,D119&lt;2015),2011,2015)))))</f>
        <v>1990</v>
      </c>
    </row>
    <row r="120" spans="2:15" ht="12.95" customHeight="1" x14ac:dyDescent="0.15">
      <c r="B120" s="100"/>
      <c r="C120" s="101"/>
      <c r="D120" s="77">
        <v>1991</v>
      </c>
      <c r="E120" s="104">
        <v>100</v>
      </c>
      <c r="F120" s="78">
        <v>95.6</v>
      </c>
      <c r="G120" s="78">
        <v>93.6</v>
      </c>
      <c r="H120" s="78">
        <v>96.1</v>
      </c>
      <c r="I120" s="78">
        <v>96.8</v>
      </c>
      <c r="J120" s="78">
        <v>97</v>
      </c>
      <c r="K120" s="78">
        <v>97.7</v>
      </c>
      <c r="L120" s="78">
        <v>94.8</v>
      </c>
      <c r="M120" s="78">
        <v>93.9</v>
      </c>
      <c r="N120" s="79">
        <v>95.1</v>
      </c>
      <c r="O120" s="77">
        <f>IF(AND(D120&gt;=1990,D120&lt;1995),1990,IF(AND(D120&gt;=1995,D120&lt;2000),1995,IF(AND(D120&gt;=2000,D120&lt;2005),2000,IF(AND(D120&gt;=2005,D120&lt;2011),2005,IF(AND(D120&gt;=2011,D120&lt;2015),2011,2015)))))</f>
        <v>1990</v>
      </c>
    </row>
    <row r="121" spans="2:15" ht="12.95" customHeight="1" x14ac:dyDescent="0.15">
      <c r="B121" s="100"/>
      <c r="C121" s="101"/>
      <c r="D121" s="77">
        <v>1992</v>
      </c>
      <c r="E121" s="104">
        <v>100</v>
      </c>
      <c r="F121" s="78">
        <v>95.9</v>
      </c>
      <c r="G121" s="78">
        <v>94.1</v>
      </c>
      <c r="H121" s="78">
        <v>96.4</v>
      </c>
      <c r="I121" s="78">
        <v>96.7</v>
      </c>
      <c r="J121" s="78">
        <v>97.3</v>
      </c>
      <c r="K121" s="78">
        <v>97.7</v>
      </c>
      <c r="L121" s="78">
        <v>95.1</v>
      </c>
      <c r="M121" s="78">
        <v>93.8</v>
      </c>
      <c r="N121" s="79">
        <v>94.9</v>
      </c>
      <c r="O121" s="77">
        <f>IF(AND(D121&gt;=1990,D121&lt;1995),1990,IF(AND(D121&gt;=1995,D121&lt;2000),1995,IF(AND(D121&gt;=2000,D121&lt;2005),2000,IF(AND(D121&gt;=2005,D121&lt;2011),2005,IF(AND(D121&gt;=2011,D121&lt;2015),2011,2015)))))</f>
        <v>1990</v>
      </c>
    </row>
    <row r="122" spans="2:15" ht="12.95" customHeight="1" x14ac:dyDescent="0.15">
      <c r="B122" s="100"/>
      <c r="C122" s="101"/>
      <c r="D122" s="77">
        <v>1993</v>
      </c>
      <c r="E122" s="104">
        <v>100</v>
      </c>
      <c r="F122" s="78">
        <v>95.8</v>
      </c>
      <c r="G122" s="78">
        <v>94.4</v>
      </c>
      <c r="H122" s="78">
        <v>96.4</v>
      </c>
      <c r="I122" s="78">
        <v>96.7</v>
      </c>
      <c r="J122" s="78">
        <v>97.4</v>
      </c>
      <c r="K122" s="78">
        <v>97.8</v>
      </c>
      <c r="L122" s="78">
        <v>95.1</v>
      </c>
      <c r="M122" s="78">
        <v>93.9</v>
      </c>
      <c r="N122" s="79">
        <v>94.9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1994</v>
      </c>
      <c r="E123" s="104">
        <v>100</v>
      </c>
      <c r="F123" s="78">
        <v>95.8</v>
      </c>
      <c r="G123" s="78">
        <v>94.6</v>
      </c>
      <c r="H123" s="78">
        <v>96.6</v>
      </c>
      <c r="I123" s="78">
        <v>96.9</v>
      </c>
      <c r="J123" s="78">
        <v>97.5</v>
      </c>
      <c r="K123" s="78">
        <v>97.9</v>
      </c>
      <c r="L123" s="78">
        <v>95.3</v>
      </c>
      <c r="M123" s="78">
        <v>94</v>
      </c>
      <c r="N123" s="79">
        <v>95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106">
        <v>1995</v>
      </c>
      <c r="E124" s="107">
        <v>100</v>
      </c>
      <c r="F124" s="108">
        <v>97</v>
      </c>
      <c r="G124" s="108">
        <v>95.2</v>
      </c>
      <c r="H124" s="108">
        <v>97</v>
      </c>
      <c r="I124" s="108">
        <v>97.3</v>
      </c>
      <c r="J124" s="108">
        <v>97.3</v>
      </c>
      <c r="K124" s="108">
        <v>97.7</v>
      </c>
      <c r="L124" s="108">
        <v>95.9</v>
      </c>
      <c r="M124" s="108">
        <v>94.5</v>
      </c>
      <c r="N124" s="109">
        <v>95.2</v>
      </c>
      <c r="O124" s="106">
        <f>IF(AND(D124&gt;=1990,D124&lt;1995),1990,IF(AND(D124&gt;=1995,D124&lt;2000),1995,IF(AND(D124&gt;=2000,D124&lt;2005),2000,IF(AND(D124&gt;=2005,D124&lt;2011),2005,IF(AND(D124&gt;=2011,D124&lt;2015),2011,2015)))))</f>
        <v>1995</v>
      </c>
    </row>
    <row r="125" spans="2:15" ht="12.95" customHeight="1" x14ac:dyDescent="0.15">
      <c r="B125" s="100"/>
      <c r="C125" s="101"/>
      <c r="D125" s="77">
        <v>1996</v>
      </c>
      <c r="E125" s="104">
        <v>100</v>
      </c>
      <c r="F125" s="78">
        <v>97.5</v>
      </c>
      <c r="G125" s="78">
        <v>95.6</v>
      </c>
      <c r="H125" s="78">
        <v>96.8</v>
      </c>
      <c r="I125" s="78">
        <v>97.2</v>
      </c>
      <c r="J125" s="78">
        <v>97.6</v>
      </c>
      <c r="K125" s="78">
        <v>98</v>
      </c>
      <c r="L125" s="78">
        <v>96.4</v>
      </c>
      <c r="M125" s="78">
        <v>95</v>
      </c>
      <c r="N125" s="79">
        <v>95.7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1995</v>
      </c>
    </row>
    <row r="126" spans="2:15" ht="12.95" customHeight="1" x14ac:dyDescent="0.15">
      <c r="B126" s="100"/>
      <c r="C126" s="101"/>
      <c r="D126" s="77">
        <v>1997</v>
      </c>
      <c r="E126" s="104">
        <v>100</v>
      </c>
      <c r="F126" s="78">
        <v>97.4</v>
      </c>
      <c r="G126" s="78">
        <v>95.6</v>
      </c>
      <c r="H126" s="78">
        <v>96.8</v>
      </c>
      <c r="I126" s="78">
        <v>97.2</v>
      </c>
      <c r="J126" s="78">
        <v>97.6</v>
      </c>
      <c r="K126" s="78">
        <v>98</v>
      </c>
      <c r="L126" s="78">
        <v>96.4</v>
      </c>
      <c r="M126" s="78">
        <v>95</v>
      </c>
      <c r="N126" s="79">
        <v>95.7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1995</v>
      </c>
    </row>
    <row r="127" spans="2:15" ht="12.95" customHeight="1" x14ac:dyDescent="0.15">
      <c r="B127" s="100"/>
      <c r="C127" s="101"/>
      <c r="D127" s="77">
        <v>1998</v>
      </c>
      <c r="E127" s="104">
        <v>100</v>
      </c>
      <c r="F127" s="78">
        <v>97</v>
      </c>
      <c r="G127" s="78">
        <v>95.1</v>
      </c>
      <c r="H127" s="78">
        <v>96.5</v>
      </c>
      <c r="I127" s="78">
        <v>97.1</v>
      </c>
      <c r="J127" s="78">
        <v>97.5</v>
      </c>
      <c r="K127" s="78">
        <v>97.9</v>
      </c>
      <c r="L127" s="78">
        <v>96</v>
      </c>
      <c r="M127" s="78">
        <v>94.5</v>
      </c>
      <c r="N127" s="79">
        <v>95.4</v>
      </c>
      <c r="O127" s="77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1999</v>
      </c>
      <c r="E128" s="104">
        <v>100</v>
      </c>
      <c r="F128" s="78">
        <v>96.9</v>
      </c>
      <c r="G128" s="78">
        <v>94.9</v>
      </c>
      <c r="H128" s="78">
        <v>96.6</v>
      </c>
      <c r="I128" s="78">
        <v>97.2</v>
      </c>
      <c r="J128" s="78">
        <v>97.5</v>
      </c>
      <c r="K128" s="78">
        <v>97.9</v>
      </c>
      <c r="L128" s="78">
        <v>95.9</v>
      </c>
      <c r="M128" s="78">
        <v>94.5</v>
      </c>
      <c r="N128" s="79">
        <v>95.4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106">
        <v>2000</v>
      </c>
      <c r="E129" s="107">
        <v>100</v>
      </c>
      <c r="F129" s="108">
        <v>96.3</v>
      </c>
      <c r="G129" s="108">
        <v>94.8</v>
      </c>
      <c r="H129" s="108">
        <v>96.2</v>
      </c>
      <c r="I129" s="108">
        <v>97</v>
      </c>
      <c r="J129" s="108">
        <v>97.5</v>
      </c>
      <c r="K129" s="108">
        <v>98</v>
      </c>
      <c r="L129" s="108">
        <v>95.7</v>
      </c>
      <c r="M129" s="108">
        <v>94.4</v>
      </c>
      <c r="N129" s="109">
        <v>95.2</v>
      </c>
      <c r="O129" s="106">
        <f>IF(AND(D129&gt;=1990,D129&lt;1995),1990,IF(AND(D129&gt;=1995,D129&lt;2000),1995,IF(AND(D129&gt;=2000,D129&lt;2005),2000,IF(AND(D129&gt;=2005,D129&lt;2011),2005,IF(AND(D129&gt;=2011,D129&lt;2015),2011,2015)))))</f>
        <v>2000</v>
      </c>
    </row>
    <row r="130" spans="2:15" ht="12.95" customHeight="1" x14ac:dyDescent="0.15">
      <c r="B130" s="100"/>
      <c r="C130" s="101"/>
      <c r="D130" s="77">
        <v>2001</v>
      </c>
      <c r="E130" s="104">
        <v>100</v>
      </c>
      <c r="F130" s="78">
        <v>96.5</v>
      </c>
      <c r="G130" s="78">
        <v>94.8</v>
      </c>
      <c r="H130" s="78">
        <v>96.1</v>
      </c>
      <c r="I130" s="78">
        <v>96.8</v>
      </c>
      <c r="J130" s="78">
        <v>97.6</v>
      </c>
      <c r="K130" s="78">
        <v>98</v>
      </c>
      <c r="L130" s="78">
        <v>95.8</v>
      </c>
      <c r="M130" s="78">
        <v>94.4</v>
      </c>
      <c r="N130" s="79">
        <v>95.2</v>
      </c>
      <c r="O130" s="77">
        <f>IF(AND(D130&gt;=1990,D130&lt;1995),1990,IF(AND(D130&gt;=1995,D130&lt;2000),1995,IF(AND(D130&gt;=2000,D130&lt;2005),2000,IF(AND(D130&gt;=2005,D130&lt;2011),2005,IF(AND(D130&gt;=2011,D130&lt;2015),2011,2015)))))</f>
        <v>2000</v>
      </c>
    </row>
    <row r="131" spans="2:15" ht="12.95" customHeight="1" x14ac:dyDescent="0.15">
      <c r="B131" s="100"/>
      <c r="C131" s="101"/>
      <c r="D131" s="77">
        <v>2002</v>
      </c>
      <c r="E131" s="104">
        <v>100</v>
      </c>
      <c r="F131" s="78">
        <v>96.4</v>
      </c>
      <c r="G131" s="78">
        <v>94.6</v>
      </c>
      <c r="H131" s="78">
        <v>95.8</v>
      </c>
      <c r="I131" s="78">
        <v>96.4</v>
      </c>
      <c r="J131" s="78">
        <v>97.5</v>
      </c>
      <c r="K131" s="78">
        <v>97.9</v>
      </c>
      <c r="L131" s="78">
        <v>95.7</v>
      </c>
      <c r="M131" s="78">
        <v>94.3</v>
      </c>
      <c r="N131" s="79">
        <v>94.9</v>
      </c>
      <c r="O131" s="77">
        <f>IF(AND(D131&gt;=1990,D131&lt;1995),1990,IF(AND(D131&gt;=1995,D131&lt;2000),1995,IF(AND(D131&gt;=2000,D131&lt;2005),2000,IF(AND(D131&gt;=2005,D131&lt;2011),2005,IF(AND(D131&gt;=2011,D131&lt;2015),2011,2015)))))</f>
        <v>2000</v>
      </c>
    </row>
    <row r="132" spans="2:15" ht="12.95" customHeight="1" x14ac:dyDescent="0.15">
      <c r="B132" s="100"/>
      <c r="C132" s="101"/>
      <c r="D132" s="77">
        <v>2003</v>
      </c>
      <c r="E132" s="104">
        <v>100</v>
      </c>
      <c r="F132" s="78">
        <v>96</v>
      </c>
      <c r="G132" s="78">
        <v>94.4</v>
      </c>
      <c r="H132" s="78">
        <v>95.6</v>
      </c>
      <c r="I132" s="78">
        <v>96.1</v>
      </c>
      <c r="J132" s="78">
        <v>97.3</v>
      </c>
      <c r="K132" s="78">
        <v>97.8</v>
      </c>
      <c r="L132" s="78">
        <v>95.5</v>
      </c>
      <c r="M132" s="78">
        <v>94.1</v>
      </c>
      <c r="N132" s="79">
        <v>94.6</v>
      </c>
      <c r="O132" s="77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2004</v>
      </c>
      <c r="E133" s="104">
        <v>100</v>
      </c>
      <c r="F133" s="78">
        <v>96</v>
      </c>
      <c r="G133" s="78">
        <v>94.3</v>
      </c>
      <c r="H133" s="78">
        <v>95.6</v>
      </c>
      <c r="I133" s="78">
        <v>96</v>
      </c>
      <c r="J133" s="78">
        <v>97.3</v>
      </c>
      <c r="K133" s="78">
        <v>97.7</v>
      </c>
      <c r="L133" s="78">
        <v>95.6</v>
      </c>
      <c r="M133" s="78">
        <v>94</v>
      </c>
      <c r="N133" s="79">
        <v>94.6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106">
        <v>2005</v>
      </c>
      <c r="E134" s="107">
        <v>100</v>
      </c>
      <c r="F134" s="108">
        <v>96</v>
      </c>
      <c r="G134" s="108">
        <v>94.9</v>
      </c>
      <c r="H134" s="108">
        <v>95.7</v>
      </c>
      <c r="I134" s="108">
        <v>96.5</v>
      </c>
      <c r="J134" s="108">
        <v>97.4</v>
      </c>
      <c r="K134" s="108">
        <v>97.8</v>
      </c>
      <c r="L134" s="108">
        <v>96.1</v>
      </c>
      <c r="M134" s="108">
        <v>94.7</v>
      </c>
      <c r="N134" s="109">
        <v>94.8</v>
      </c>
      <c r="O134" s="106">
        <f>IF(AND(D134&gt;=1990,D134&lt;1995),1990,IF(AND(D134&gt;=1995,D134&lt;2000),1995,IF(AND(D134&gt;=2000,D134&lt;2005),2000,IF(AND(D134&gt;=2005,D134&lt;2011),2005,IF(AND(D134&gt;=2011,D134&lt;2015),2011,2015)))))</f>
        <v>2005</v>
      </c>
    </row>
    <row r="135" spans="2:15" ht="12.95" customHeight="1" x14ac:dyDescent="0.15">
      <c r="B135" s="100"/>
      <c r="C135" s="101"/>
      <c r="D135" s="77">
        <v>2006</v>
      </c>
      <c r="E135" s="104">
        <v>100</v>
      </c>
      <c r="F135" s="78">
        <v>95.8</v>
      </c>
      <c r="G135" s="78">
        <v>94.7</v>
      </c>
      <c r="H135" s="78">
        <v>95.6</v>
      </c>
      <c r="I135" s="78">
        <v>96.5</v>
      </c>
      <c r="J135" s="78">
        <v>97.5</v>
      </c>
      <c r="K135" s="78">
        <v>97.7</v>
      </c>
      <c r="L135" s="78">
        <v>95.9</v>
      </c>
      <c r="M135" s="78">
        <v>94.5</v>
      </c>
      <c r="N135" s="79">
        <v>94.6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2005</v>
      </c>
    </row>
    <row r="136" spans="2:15" ht="12.95" customHeight="1" x14ac:dyDescent="0.15">
      <c r="B136" s="100"/>
      <c r="C136" s="101"/>
      <c r="D136" s="77">
        <v>2007</v>
      </c>
      <c r="E136" s="104">
        <v>100</v>
      </c>
      <c r="F136" s="78">
        <v>95.8</v>
      </c>
      <c r="G136" s="78">
        <v>94.5</v>
      </c>
      <c r="H136" s="78">
        <v>95.4</v>
      </c>
      <c r="I136" s="78">
        <v>96.3</v>
      </c>
      <c r="J136" s="78">
        <v>97.2</v>
      </c>
      <c r="K136" s="78">
        <v>97.4</v>
      </c>
      <c r="L136" s="78">
        <v>95.6</v>
      </c>
      <c r="M136" s="78">
        <v>94.2</v>
      </c>
      <c r="N136" s="79">
        <v>94.3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2005</v>
      </c>
    </row>
    <row r="137" spans="2:15" ht="12.95" customHeight="1" x14ac:dyDescent="0.15">
      <c r="B137" s="100"/>
      <c r="C137" s="101"/>
      <c r="D137" s="77">
        <v>2008</v>
      </c>
      <c r="E137" s="104">
        <v>100</v>
      </c>
      <c r="F137" s="78">
        <v>95.5</v>
      </c>
      <c r="G137" s="78">
        <v>94.3</v>
      </c>
      <c r="H137" s="78">
        <v>95.2</v>
      </c>
      <c r="I137" s="78">
        <v>96.1</v>
      </c>
      <c r="J137" s="78">
        <v>97.2</v>
      </c>
      <c r="K137" s="78">
        <v>97.3</v>
      </c>
      <c r="L137" s="78">
        <v>95.3</v>
      </c>
      <c r="M137" s="78">
        <v>94</v>
      </c>
      <c r="N137" s="79">
        <v>94.1</v>
      </c>
      <c r="O137" s="77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2009</v>
      </c>
      <c r="E138" s="104">
        <v>100</v>
      </c>
      <c r="F138" s="78">
        <v>95.6</v>
      </c>
      <c r="G138" s="78">
        <v>94.4</v>
      </c>
      <c r="H138" s="78">
        <v>95.3</v>
      </c>
      <c r="I138" s="78">
        <v>96</v>
      </c>
      <c r="J138" s="78">
        <v>97.4</v>
      </c>
      <c r="K138" s="78">
        <v>97.2</v>
      </c>
      <c r="L138" s="78">
        <v>95.3</v>
      </c>
      <c r="M138" s="78">
        <v>94.1</v>
      </c>
      <c r="N138" s="79">
        <v>94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2010</v>
      </c>
      <c r="E139" s="104">
        <v>100</v>
      </c>
      <c r="F139" s="78">
        <v>95.6</v>
      </c>
      <c r="G139" s="78">
        <v>94.3</v>
      </c>
      <c r="H139" s="78">
        <v>95.3</v>
      </c>
      <c r="I139" s="78">
        <v>95.9</v>
      </c>
      <c r="J139" s="78">
        <v>97.3</v>
      </c>
      <c r="K139" s="78">
        <v>97.6</v>
      </c>
      <c r="L139" s="78">
        <v>95.2</v>
      </c>
      <c r="M139" s="78">
        <v>94.1</v>
      </c>
      <c r="N139" s="79">
        <v>94.4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106">
        <v>2011</v>
      </c>
      <c r="E140" s="107">
        <v>100</v>
      </c>
      <c r="F140" s="108">
        <v>95.2</v>
      </c>
      <c r="G140" s="108">
        <v>94</v>
      </c>
      <c r="H140" s="108">
        <v>95.1</v>
      </c>
      <c r="I140" s="108">
        <v>95.6</v>
      </c>
      <c r="J140" s="108">
        <v>97</v>
      </c>
      <c r="K140" s="108">
        <v>97.3</v>
      </c>
      <c r="L140" s="108">
        <v>95</v>
      </c>
      <c r="M140" s="108">
        <v>94.1</v>
      </c>
      <c r="N140" s="109">
        <v>94.2</v>
      </c>
      <c r="O140" s="106">
        <f>IF(AND(D140&gt;=1990,D140&lt;1995),1990,IF(AND(D140&gt;=1995,D140&lt;2000),1995,IF(AND(D140&gt;=2000,D140&lt;2005),2000,IF(AND(D140&gt;=2005,D140&lt;2011),2005,IF(AND(D140&gt;=2011,D140&lt;2015),2011,2015)))))</f>
        <v>2011</v>
      </c>
    </row>
    <row r="141" spans="2:15" ht="12.95" customHeight="1" x14ac:dyDescent="0.15">
      <c r="B141" s="100"/>
      <c r="C141" s="101"/>
      <c r="D141" s="77">
        <v>2012</v>
      </c>
      <c r="E141" s="104">
        <v>100</v>
      </c>
      <c r="F141" s="78">
        <v>95.2</v>
      </c>
      <c r="G141" s="78">
        <v>95.3</v>
      </c>
      <c r="H141" s="78">
        <v>95</v>
      </c>
      <c r="I141" s="78">
        <v>95.6</v>
      </c>
      <c r="J141" s="78">
        <v>97</v>
      </c>
      <c r="K141" s="78">
        <v>97.1</v>
      </c>
      <c r="L141" s="78">
        <v>94.7</v>
      </c>
      <c r="M141" s="78">
        <v>94.2</v>
      </c>
      <c r="N141" s="79">
        <v>94.2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2011</v>
      </c>
    </row>
    <row r="142" spans="2:15" ht="12.95" customHeight="1" x14ac:dyDescent="0.15">
      <c r="B142" s="100"/>
      <c r="C142" s="101"/>
      <c r="D142" s="77">
        <v>2013</v>
      </c>
      <c r="E142" s="104">
        <v>100</v>
      </c>
      <c r="F142" s="78">
        <v>95.1</v>
      </c>
      <c r="G142" s="78">
        <v>95.8</v>
      </c>
      <c r="H142" s="78">
        <v>94.7</v>
      </c>
      <c r="I142" s="78">
        <v>95.3</v>
      </c>
      <c r="J142" s="78">
        <v>96.8</v>
      </c>
      <c r="K142" s="78">
        <v>96.8</v>
      </c>
      <c r="L142" s="78">
        <v>94.5</v>
      </c>
      <c r="M142" s="78">
        <v>94</v>
      </c>
      <c r="N142" s="79">
        <v>93.9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2011</v>
      </c>
    </row>
    <row r="143" spans="2:15" ht="12.95" customHeight="1" x14ac:dyDescent="0.15">
      <c r="B143" s="100"/>
      <c r="C143" s="101"/>
      <c r="D143" s="77">
        <v>2014</v>
      </c>
      <c r="E143" s="104">
        <v>100</v>
      </c>
      <c r="F143" s="78">
        <v>95</v>
      </c>
      <c r="G143" s="78">
        <v>95.9</v>
      </c>
      <c r="H143" s="78">
        <v>94.2</v>
      </c>
      <c r="I143" s="78">
        <v>94.8</v>
      </c>
      <c r="J143" s="78">
        <v>96.5</v>
      </c>
      <c r="K143" s="78">
        <v>96.5</v>
      </c>
      <c r="L143" s="78">
        <v>93.9</v>
      </c>
      <c r="M143" s="78">
        <v>93.8</v>
      </c>
      <c r="N143" s="79">
        <v>93.5</v>
      </c>
      <c r="O143" s="77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106">
        <v>2015</v>
      </c>
      <c r="E144" s="107">
        <v>100</v>
      </c>
      <c r="F144" s="108">
        <v>94.6</v>
      </c>
      <c r="G144" s="108">
        <v>95.2</v>
      </c>
      <c r="H144" s="108">
        <v>93.7</v>
      </c>
      <c r="I144" s="108">
        <v>94.6</v>
      </c>
      <c r="J144" s="108">
        <v>96.1</v>
      </c>
      <c r="K144" s="108">
        <v>96.2</v>
      </c>
      <c r="L144" s="108">
        <v>93.4</v>
      </c>
      <c r="M144" s="108">
        <v>93.3</v>
      </c>
      <c r="N144" s="109">
        <v>93.1</v>
      </c>
      <c r="O144" s="106">
        <f>IF(AND(D144&gt;=1990,D144&lt;1995),1990,IF(AND(D144&gt;=1995,D144&lt;2000),1995,IF(AND(D144&gt;=2000,D144&lt;2005),2000,IF(AND(D144&gt;=2005,D144&lt;2011),2005,IF(AND(D144&gt;=2011,D144&lt;2015),2011,2015)))))</f>
        <v>2015</v>
      </c>
    </row>
    <row r="145" spans="2:15" ht="12.95" customHeight="1" x14ac:dyDescent="0.15">
      <c r="B145" s="100"/>
      <c r="C145" s="101"/>
      <c r="D145" s="77">
        <v>2016</v>
      </c>
      <c r="E145" s="104">
        <v>100</v>
      </c>
      <c r="F145" s="78">
        <v>94.9</v>
      </c>
      <c r="G145" s="78">
        <v>95.7</v>
      </c>
      <c r="H145" s="78">
        <v>94</v>
      </c>
      <c r="I145" s="78">
        <v>95</v>
      </c>
      <c r="J145" s="78">
        <v>96.3</v>
      </c>
      <c r="K145" s="78">
        <v>96.5</v>
      </c>
      <c r="L145" s="78">
        <v>93.6</v>
      </c>
      <c r="M145" s="78">
        <v>93.7</v>
      </c>
      <c r="N145" s="79">
        <v>93.3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2015</v>
      </c>
    </row>
    <row r="146" spans="2:15" ht="12.95" customHeight="1" x14ac:dyDescent="0.15">
      <c r="B146" s="100"/>
      <c r="C146" s="101"/>
      <c r="D146" s="77">
        <v>2017</v>
      </c>
      <c r="E146" s="104">
        <v>100</v>
      </c>
      <c r="F146" s="78">
        <v>95.2</v>
      </c>
      <c r="G146" s="78">
        <v>95.9</v>
      </c>
      <c r="H146" s="78">
        <v>94.4</v>
      </c>
      <c r="I146" s="78">
        <v>95.2</v>
      </c>
      <c r="J146" s="78">
        <v>96.5</v>
      </c>
      <c r="K146" s="78">
        <v>96.6</v>
      </c>
      <c r="L146" s="78">
        <v>93.7</v>
      </c>
      <c r="M146" s="78">
        <v>94</v>
      </c>
      <c r="N146" s="79">
        <v>93.5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2015</v>
      </c>
    </row>
    <row r="147" spans="2:15" ht="12.95" customHeight="1" x14ac:dyDescent="0.15">
      <c r="B147" s="100"/>
      <c r="C147" s="101"/>
      <c r="D147" s="77">
        <v>2018</v>
      </c>
      <c r="E147" s="104">
        <v>100</v>
      </c>
      <c r="F147" s="78">
        <v>95.1</v>
      </c>
      <c r="G147" s="78">
        <v>95.6</v>
      </c>
      <c r="H147" s="78">
        <v>94</v>
      </c>
      <c r="I147" s="78">
        <v>94.8</v>
      </c>
      <c r="J147" s="78">
        <v>96.1</v>
      </c>
      <c r="K147" s="78">
        <v>96.3</v>
      </c>
      <c r="L147" s="78">
        <v>93.4</v>
      </c>
      <c r="M147" s="78">
        <v>93.6</v>
      </c>
      <c r="N147" s="79">
        <v>93.6</v>
      </c>
      <c r="O147" s="77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2019</v>
      </c>
      <c r="E148" s="104">
        <v>100</v>
      </c>
      <c r="F148" s="78">
        <v>94.9</v>
      </c>
      <c r="G148" s="78">
        <v>95</v>
      </c>
      <c r="H148" s="78">
        <v>93.7</v>
      </c>
      <c r="I148" s="78">
        <v>94.5</v>
      </c>
      <c r="J148" s="78">
        <v>95.8</v>
      </c>
      <c r="K148" s="78">
        <v>95.9</v>
      </c>
      <c r="L148" s="78">
        <v>93.1</v>
      </c>
      <c r="M148" s="78">
        <v>93</v>
      </c>
      <c r="N148" s="79">
        <v>93.7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2020</v>
      </c>
      <c r="E149" s="104">
        <v>100</v>
      </c>
      <c r="F149" s="78">
        <v>95.2</v>
      </c>
      <c r="G149" s="78">
        <v>94.6</v>
      </c>
      <c r="H149" s="78">
        <v>93.6</v>
      </c>
      <c r="I149" s="78">
        <v>94.3</v>
      </c>
      <c r="J149" s="78">
        <v>96</v>
      </c>
      <c r="K149" s="78">
        <v>96.1</v>
      </c>
      <c r="L149" s="78">
        <v>93.4</v>
      </c>
      <c r="M149" s="78">
        <v>92.9</v>
      </c>
      <c r="N149" s="79">
        <v>94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2021</v>
      </c>
      <c r="E150" s="104">
        <v>100</v>
      </c>
      <c r="F150" s="78">
        <v>95.6</v>
      </c>
      <c r="G150" s="78">
        <v>94.7</v>
      </c>
      <c r="H150" s="78">
        <v>93.7</v>
      </c>
      <c r="I150" s="78">
        <v>94.5</v>
      </c>
      <c r="J150" s="78">
        <v>96</v>
      </c>
      <c r="K150" s="78">
        <v>96.1</v>
      </c>
      <c r="L150" s="78">
        <v>93.5</v>
      </c>
      <c r="M150" s="78">
        <v>93.1</v>
      </c>
      <c r="N150" s="79">
        <v>94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2022</v>
      </c>
      <c r="E151" s="104">
        <v>100</v>
      </c>
      <c r="F151" s="78">
        <v>95.8</v>
      </c>
      <c r="G151" s="78">
        <v>94.8</v>
      </c>
      <c r="H151" s="78">
        <v>94</v>
      </c>
      <c r="I151" s="78">
        <v>94.7</v>
      </c>
      <c r="J151" s="78">
        <v>96</v>
      </c>
      <c r="K151" s="78">
        <v>96.1</v>
      </c>
      <c r="L151" s="78">
        <v>93.5</v>
      </c>
      <c r="M151" s="78">
        <v>93</v>
      </c>
      <c r="N151" s="79">
        <v>94.1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2023</v>
      </c>
      <c r="E152" s="104">
        <v>100</v>
      </c>
      <c r="F152" s="78">
        <v>95.8</v>
      </c>
      <c r="G152" s="78">
        <v>95</v>
      </c>
      <c r="H152" s="78">
        <v>94.1</v>
      </c>
      <c r="I152" s="78">
        <v>94.8</v>
      </c>
      <c r="J152" s="78">
        <v>95.6</v>
      </c>
      <c r="K152" s="78">
        <v>95.8</v>
      </c>
      <c r="L152" s="78">
        <v>93.1</v>
      </c>
      <c r="M152" s="78">
        <v>93</v>
      </c>
      <c r="N152" s="79">
        <v>94.2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2"/>
      <c r="C153" s="103"/>
      <c r="D153" s="48"/>
      <c r="E153" s="105"/>
      <c r="F153" s="68"/>
      <c r="G153" s="68"/>
      <c r="H153" s="68"/>
      <c r="I153" s="68"/>
      <c r="J153" s="68"/>
      <c r="K153" s="68"/>
      <c r="L153" s="68"/>
      <c r="M153" s="68"/>
      <c r="N153" s="68"/>
      <c r="O153" s="69"/>
    </row>
    <row r="154" spans="2:15" x14ac:dyDescent="0.15">
      <c r="D154" s="49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</row>
  </sheetData>
  <mergeCells count="6">
    <mergeCell ref="N3:O3"/>
    <mergeCell ref="N4:O4"/>
    <mergeCell ref="B10:C45"/>
    <mergeCell ref="B46:C81"/>
    <mergeCell ref="B82:C117"/>
    <mergeCell ref="B118:C153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2024 一般財団法人 建設物価調査会</oddFooter>
  </headerFooter>
  <rowBreaks count="4" manualBreakCount="4">
    <brk id="45" max="16383" man="1"/>
    <brk id="81" max="16383" man="1"/>
    <brk id="117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2</v>
      </c>
      <c r="C5" s="33" t="s">
        <v>10</v>
      </c>
      <c r="D5" s="34"/>
      <c r="E5" s="33" t="s">
        <v>55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93.5</v>
      </c>
      <c r="G11" s="78">
        <v>91.1</v>
      </c>
      <c r="H11" s="78">
        <v>92.1</v>
      </c>
      <c r="I11" s="78">
        <v>90.9</v>
      </c>
      <c r="J11" s="78">
        <v>95.3</v>
      </c>
      <c r="K11" s="78">
        <v>97</v>
      </c>
      <c r="L11" s="78">
        <v>92.8</v>
      </c>
      <c r="M11" s="78">
        <v>89</v>
      </c>
      <c r="N11" s="79">
        <v>90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93.6</v>
      </c>
      <c r="G12" s="78">
        <v>91.6</v>
      </c>
      <c r="H12" s="78">
        <v>92.4</v>
      </c>
      <c r="I12" s="78">
        <v>92.3</v>
      </c>
      <c r="J12" s="78">
        <v>95.1</v>
      </c>
      <c r="K12" s="78">
        <v>96.9</v>
      </c>
      <c r="L12" s="78">
        <v>92.8</v>
      </c>
      <c r="M12" s="78">
        <v>89.9</v>
      </c>
      <c r="N12" s="79">
        <v>90.6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94.7</v>
      </c>
      <c r="G13" s="78">
        <v>92.8</v>
      </c>
      <c r="H13" s="78">
        <v>94</v>
      </c>
      <c r="I13" s="78">
        <v>93</v>
      </c>
      <c r="J13" s="78">
        <v>95.1</v>
      </c>
      <c r="K13" s="78">
        <v>96.7</v>
      </c>
      <c r="L13" s="78">
        <v>93.5</v>
      </c>
      <c r="M13" s="78">
        <v>90.4</v>
      </c>
      <c r="N13" s="79">
        <v>90.7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94.8</v>
      </c>
      <c r="G14" s="78">
        <v>94.7</v>
      </c>
      <c r="H14" s="78">
        <v>95.6</v>
      </c>
      <c r="I14" s="78">
        <v>93.9</v>
      </c>
      <c r="J14" s="78">
        <v>95.6</v>
      </c>
      <c r="K14" s="78">
        <v>97</v>
      </c>
      <c r="L14" s="78">
        <v>95</v>
      </c>
      <c r="M14" s="78">
        <v>91.3</v>
      </c>
      <c r="N14" s="79">
        <v>92.1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94.8</v>
      </c>
      <c r="G15" s="78">
        <v>95.4</v>
      </c>
      <c r="H15" s="78">
        <v>97.3</v>
      </c>
      <c r="I15" s="78">
        <v>95.3</v>
      </c>
      <c r="J15" s="78">
        <v>96</v>
      </c>
      <c r="K15" s="78">
        <v>97.5</v>
      </c>
      <c r="L15" s="78">
        <v>96.7</v>
      </c>
      <c r="M15" s="78">
        <v>94.1</v>
      </c>
      <c r="N15" s="79">
        <v>94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93.9</v>
      </c>
      <c r="G16" s="108">
        <v>94.2</v>
      </c>
      <c r="H16" s="108">
        <v>97.5</v>
      </c>
      <c r="I16" s="108">
        <v>95</v>
      </c>
      <c r="J16" s="108">
        <v>94.4</v>
      </c>
      <c r="K16" s="108">
        <v>95.8</v>
      </c>
      <c r="L16" s="108">
        <v>95.9</v>
      </c>
      <c r="M16" s="108">
        <v>94.4</v>
      </c>
      <c r="N16" s="109">
        <v>94.1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94.6</v>
      </c>
      <c r="G17" s="78">
        <v>95.1</v>
      </c>
      <c r="H17" s="78">
        <v>97.4</v>
      </c>
      <c r="I17" s="78">
        <v>95.6</v>
      </c>
      <c r="J17" s="78">
        <v>94.8</v>
      </c>
      <c r="K17" s="78">
        <v>97.2</v>
      </c>
      <c r="L17" s="78">
        <v>94.3</v>
      </c>
      <c r="M17" s="78">
        <v>94.1</v>
      </c>
      <c r="N17" s="79">
        <v>94.3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94.1</v>
      </c>
      <c r="G18" s="78">
        <v>95</v>
      </c>
      <c r="H18" s="78">
        <v>98</v>
      </c>
      <c r="I18" s="78">
        <v>96.8</v>
      </c>
      <c r="J18" s="78">
        <v>95.3</v>
      </c>
      <c r="K18" s="78">
        <v>98.9</v>
      </c>
      <c r="L18" s="78">
        <v>93.8</v>
      </c>
      <c r="M18" s="78">
        <v>94.5</v>
      </c>
      <c r="N18" s="79">
        <v>94.3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94.3</v>
      </c>
      <c r="G19" s="78">
        <v>95</v>
      </c>
      <c r="H19" s="78">
        <v>97.8</v>
      </c>
      <c r="I19" s="78">
        <v>97.6</v>
      </c>
      <c r="J19" s="78">
        <v>95.1</v>
      </c>
      <c r="K19" s="78">
        <v>99</v>
      </c>
      <c r="L19" s="78">
        <v>93.9</v>
      </c>
      <c r="M19" s="78">
        <v>94.9</v>
      </c>
      <c r="N19" s="79">
        <v>94.5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95.2</v>
      </c>
      <c r="G20" s="78">
        <v>94.9</v>
      </c>
      <c r="H20" s="78">
        <v>98</v>
      </c>
      <c r="I20" s="78">
        <v>98.3</v>
      </c>
      <c r="J20" s="78">
        <v>95.5</v>
      </c>
      <c r="K20" s="78">
        <v>99.6</v>
      </c>
      <c r="L20" s="78">
        <v>95.4</v>
      </c>
      <c r="M20" s="78">
        <v>95.9</v>
      </c>
      <c r="N20" s="79">
        <v>94.5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94.7</v>
      </c>
      <c r="G21" s="108">
        <v>95.8</v>
      </c>
      <c r="H21" s="108">
        <v>98.7</v>
      </c>
      <c r="I21" s="108">
        <v>99.3</v>
      </c>
      <c r="J21" s="108">
        <v>96.3</v>
      </c>
      <c r="K21" s="108">
        <v>99.8</v>
      </c>
      <c r="L21" s="108">
        <v>96.9</v>
      </c>
      <c r="M21" s="108">
        <v>96.5</v>
      </c>
      <c r="N21" s="109">
        <v>94.9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94.5</v>
      </c>
      <c r="G22" s="78">
        <v>96.5</v>
      </c>
      <c r="H22" s="78">
        <v>98.5</v>
      </c>
      <c r="I22" s="78">
        <v>99.3</v>
      </c>
      <c r="J22" s="78">
        <v>95.7</v>
      </c>
      <c r="K22" s="78">
        <v>99</v>
      </c>
      <c r="L22" s="78">
        <v>96.5</v>
      </c>
      <c r="M22" s="78">
        <v>96.2</v>
      </c>
      <c r="N22" s="79">
        <v>95.3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93.9</v>
      </c>
      <c r="G23" s="78">
        <v>95.7</v>
      </c>
      <c r="H23" s="78">
        <v>97.9</v>
      </c>
      <c r="I23" s="78">
        <v>98.2</v>
      </c>
      <c r="J23" s="78">
        <v>95.3</v>
      </c>
      <c r="K23" s="78">
        <v>98.2</v>
      </c>
      <c r="L23" s="78">
        <v>94.6</v>
      </c>
      <c r="M23" s="78">
        <v>94.5</v>
      </c>
      <c r="N23" s="79">
        <v>95.2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94.8</v>
      </c>
      <c r="G24" s="78">
        <v>95.5</v>
      </c>
      <c r="H24" s="78">
        <v>97.6</v>
      </c>
      <c r="I24" s="78">
        <v>98.1</v>
      </c>
      <c r="J24" s="78">
        <v>95.6</v>
      </c>
      <c r="K24" s="78">
        <v>98.3</v>
      </c>
      <c r="L24" s="78">
        <v>94.4</v>
      </c>
      <c r="M24" s="78">
        <v>94.7</v>
      </c>
      <c r="N24" s="79">
        <v>95.5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95.8</v>
      </c>
      <c r="G25" s="78">
        <v>95.3</v>
      </c>
      <c r="H25" s="78">
        <v>97.6</v>
      </c>
      <c r="I25" s="78">
        <v>98.8</v>
      </c>
      <c r="J25" s="78">
        <v>96.5</v>
      </c>
      <c r="K25" s="78">
        <v>98.1</v>
      </c>
      <c r="L25" s="78">
        <v>94.5</v>
      </c>
      <c r="M25" s="78">
        <v>95.9</v>
      </c>
      <c r="N25" s="79">
        <v>96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97.5</v>
      </c>
      <c r="G26" s="108">
        <v>96.3</v>
      </c>
      <c r="H26" s="108">
        <v>97.6</v>
      </c>
      <c r="I26" s="108">
        <v>99.8</v>
      </c>
      <c r="J26" s="108">
        <v>96.5</v>
      </c>
      <c r="K26" s="108">
        <v>97.9</v>
      </c>
      <c r="L26" s="108">
        <v>95.5</v>
      </c>
      <c r="M26" s="108">
        <v>96.6</v>
      </c>
      <c r="N26" s="109">
        <v>96.5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97.1</v>
      </c>
      <c r="G27" s="78">
        <v>96</v>
      </c>
      <c r="H27" s="78">
        <v>97</v>
      </c>
      <c r="I27" s="78">
        <v>99.6</v>
      </c>
      <c r="J27" s="78">
        <v>97.1</v>
      </c>
      <c r="K27" s="78">
        <v>98.1</v>
      </c>
      <c r="L27" s="78">
        <v>97.1</v>
      </c>
      <c r="M27" s="78">
        <v>96.4</v>
      </c>
      <c r="N27" s="79">
        <v>96.1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96.4</v>
      </c>
      <c r="G28" s="78">
        <v>94.8</v>
      </c>
      <c r="H28" s="78">
        <v>96.6</v>
      </c>
      <c r="I28" s="78">
        <v>98.6</v>
      </c>
      <c r="J28" s="78">
        <v>97</v>
      </c>
      <c r="K28" s="78">
        <v>98.3</v>
      </c>
      <c r="L28" s="78">
        <v>97.7</v>
      </c>
      <c r="M28" s="78">
        <v>95.1</v>
      </c>
      <c r="N28" s="79">
        <v>96.2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96.1</v>
      </c>
      <c r="G29" s="78">
        <v>94.6</v>
      </c>
      <c r="H29" s="78">
        <v>97.2</v>
      </c>
      <c r="I29" s="78">
        <v>98.3</v>
      </c>
      <c r="J29" s="78">
        <v>96.8</v>
      </c>
      <c r="K29" s="78">
        <v>98.2</v>
      </c>
      <c r="L29" s="78">
        <v>97.2</v>
      </c>
      <c r="M29" s="78">
        <v>94.9</v>
      </c>
      <c r="N29" s="79">
        <v>95.7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97.6</v>
      </c>
      <c r="G30" s="78">
        <v>95.8</v>
      </c>
      <c r="H30" s="78">
        <v>98.2</v>
      </c>
      <c r="I30" s="78">
        <v>99</v>
      </c>
      <c r="J30" s="78">
        <v>97.1</v>
      </c>
      <c r="K30" s="78">
        <v>98.2</v>
      </c>
      <c r="L30" s="78">
        <v>97.7</v>
      </c>
      <c r="M30" s="78">
        <v>95.4</v>
      </c>
      <c r="N30" s="79">
        <v>95.8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97.5</v>
      </c>
      <c r="G31" s="78">
        <v>96.4</v>
      </c>
      <c r="H31" s="78">
        <v>98.9</v>
      </c>
      <c r="I31" s="78">
        <v>100.3</v>
      </c>
      <c r="J31" s="78">
        <v>97.4</v>
      </c>
      <c r="K31" s="78">
        <v>98.6</v>
      </c>
      <c r="L31" s="78">
        <v>99.1</v>
      </c>
      <c r="M31" s="78">
        <v>95.8</v>
      </c>
      <c r="N31" s="79">
        <v>96.3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95.4</v>
      </c>
      <c r="G32" s="108">
        <v>96.1</v>
      </c>
      <c r="H32" s="108">
        <v>97.5</v>
      </c>
      <c r="I32" s="108">
        <v>99.6</v>
      </c>
      <c r="J32" s="108">
        <v>95.2</v>
      </c>
      <c r="K32" s="108">
        <v>97.9</v>
      </c>
      <c r="L32" s="108">
        <v>97.7</v>
      </c>
      <c r="M32" s="108">
        <v>94.7</v>
      </c>
      <c r="N32" s="109">
        <v>94.6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94.8</v>
      </c>
      <c r="G33" s="78">
        <v>98.4</v>
      </c>
      <c r="H33" s="78">
        <v>96</v>
      </c>
      <c r="I33" s="78">
        <v>97.5</v>
      </c>
      <c r="J33" s="78">
        <v>94</v>
      </c>
      <c r="K33" s="78">
        <v>95.9</v>
      </c>
      <c r="L33" s="78">
        <v>95.9</v>
      </c>
      <c r="M33" s="78">
        <v>92.5</v>
      </c>
      <c r="N33" s="79">
        <v>92.9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95.4</v>
      </c>
      <c r="G34" s="78">
        <v>101.2</v>
      </c>
      <c r="H34" s="78">
        <v>96.4</v>
      </c>
      <c r="I34" s="78">
        <v>97.4</v>
      </c>
      <c r="J34" s="78">
        <v>94</v>
      </c>
      <c r="K34" s="78">
        <v>95.7</v>
      </c>
      <c r="L34" s="78">
        <v>95.6</v>
      </c>
      <c r="M34" s="78">
        <v>92.5</v>
      </c>
      <c r="N34" s="79">
        <v>93.3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95.6</v>
      </c>
      <c r="G35" s="78">
        <v>101.8</v>
      </c>
      <c r="H35" s="78">
        <v>96.5</v>
      </c>
      <c r="I35" s="78">
        <v>96.9</v>
      </c>
      <c r="J35" s="78">
        <v>94.2</v>
      </c>
      <c r="K35" s="78">
        <v>95.2</v>
      </c>
      <c r="L35" s="78">
        <v>95</v>
      </c>
      <c r="M35" s="78">
        <v>93</v>
      </c>
      <c r="N35" s="79">
        <v>93.5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95.4</v>
      </c>
      <c r="G36" s="108">
        <v>102.1</v>
      </c>
      <c r="H36" s="108">
        <v>95.7</v>
      </c>
      <c r="I36" s="108">
        <v>95.1</v>
      </c>
      <c r="J36" s="108">
        <v>94.7</v>
      </c>
      <c r="K36" s="108">
        <v>94.5</v>
      </c>
      <c r="L36" s="108">
        <v>94.8</v>
      </c>
      <c r="M36" s="108">
        <v>93.8</v>
      </c>
      <c r="N36" s="109">
        <v>93.1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96.9</v>
      </c>
      <c r="G37" s="78">
        <v>103</v>
      </c>
      <c r="H37" s="78">
        <v>96.8</v>
      </c>
      <c r="I37" s="78">
        <v>96</v>
      </c>
      <c r="J37" s="78">
        <v>95.7</v>
      </c>
      <c r="K37" s="78">
        <v>96.1</v>
      </c>
      <c r="L37" s="78">
        <v>96</v>
      </c>
      <c r="M37" s="78">
        <v>95.3</v>
      </c>
      <c r="N37" s="79">
        <v>93.9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97.4</v>
      </c>
      <c r="G38" s="78">
        <v>102.7</v>
      </c>
      <c r="H38" s="78">
        <v>97</v>
      </c>
      <c r="I38" s="78">
        <v>96.4</v>
      </c>
      <c r="J38" s="78">
        <v>95.7</v>
      </c>
      <c r="K38" s="78">
        <v>97.5</v>
      </c>
      <c r="L38" s="78">
        <v>96.5</v>
      </c>
      <c r="M38" s="78">
        <v>96.8</v>
      </c>
      <c r="N38" s="79">
        <v>94.1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97.2</v>
      </c>
      <c r="G39" s="78">
        <v>101.1</v>
      </c>
      <c r="H39" s="78">
        <v>95.6</v>
      </c>
      <c r="I39" s="78">
        <v>96.5</v>
      </c>
      <c r="J39" s="78">
        <v>95.3</v>
      </c>
      <c r="K39" s="78">
        <v>97.4</v>
      </c>
      <c r="L39" s="78">
        <v>96</v>
      </c>
      <c r="M39" s="78">
        <v>96.3</v>
      </c>
      <c r="N39" s="79">
        <v>94.6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97.6</v>
      </c>
      <c r="G40" s="78">
        <v>98.7</v>
      </c>
      <c r="H40" s="78">
        <v>94.3</v>
      </c>
      <c r="I40" s="78">
        <v>96.2</v>
      </c>
      <c r="J40" s="78">
        <v>94.5</v>
      </c>
      <c r="K40" s="78">
        <v>97.4</v>
      </c>
      <c r="L40" s="78">
        <v>96.1</v>
      </c>
      <c r="M40" s="78">
        <v>95.6</v>
      </c>
      <c r="N40" s="79">
        <v>95.4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99.1</v>
      </c>
      <c r="G41" s="78">
        <v>98.2</v>
      </c>
      <c r="H41" s="78">
        <v>95.6</v>
      </c>
      <c r="I41" s="78">
        <v>96.4</v>
      </c>
      <c r="J41" s="78">
        <v>94.6</v>
      </c>
      <c r="K41" s="78">
        <v>98.3</v>
      </c>
      <c r="L41" s="78">
        <v>96.5</v>
      </c>
      <c r="M41" s="78">
        <v>96</v>
      </c>
      <c r="N41" s="79">
        <v>95.4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99.1</v>
      </c>
      <c r="G42" s="78">
        <v>98.3</v>
      </c>
      <c r="H42" s="78">
        <v>95.9</v>
      </c>
      <c r="I42" s="78">
        <v>96.7</v>
      </c>
      <c r="J42" s="78">
        <v>94.9</v>
      </c>
      <c r="K42" s="78">
        <v>98.8</v>
      </c>
      <c r="L42" s="78">
        <v>96.6</v>
      </c>
      <c r="M42" s="78">
        <v>96</v>
      </c>
      <c r="N42" s="79">
        <v>95.8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98.2</v>
      </c>
      <c r="G43" s="78">
        <v>96.9</v>
      </c>
      <c r="H43" s="78">
        <v>96.1</v>
      </c>
      <c r="I43" s="78">
        <v>95.9</v>
      </c>
      <c r="J43" s="78">
        <v>94.1</v>
      </c>
      <c r="K43" s="78">
        <v>97.1</v>
      </c>
      <c r="L43" s="78">
        <v>95.2</v>
      </c>
      <c r="M43" s="78">
        <v>95.7</v>
      </c>
      <c r="N43" s="79">
        <v>94.8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97.9</v>
      </c>
      <c r="G44" s="78">
        <v>96.2</v>
      </c>
      <c r="H44" s="78">
        <v>94.9</v>
      </c>
      <c r="I44" s="78">
        <v>94.7</v>
      </c>
      <c r="J44" s="78">
        <v>94</v>
      </c>
      <c r="K44" s="78">
        <v>96.3</v>
      </c>
      <c r="L44" s="78">
        <v>94.1</v>
      </c>
      <c r="M44" s="78">
        <v>94.9</v>
      </c>
      <c r="N44" s="79">
        <v>94.1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2"/>
      <c r="C45" s="103"/>
      <c r="D45" s="48"/>
      <c r="E45" s="105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2:15" ht="12.95" customHeight="1" x14ac:dyDescent="0.15">
      <c r="B46" s="98" t="s">
        <v>80</v>
      </c>
      <c r="C46" s="99"/>
      <c r="D46" s="47"/>
      <c r="E46" s="56"/>
      <c r="F46" s="67"/>
      <c r="G46" s="67"/>
      <c r="H46" s="67"/>
      <c r="I46" s="67"/>
      <c r="J46" s="67"/>
      <c r="K46" s="67"/>
      <c r="L46" s="67"/>
      <c r="M46" s="67"/>
      <c r="N46" s="67"/>
      <c r="O46" s="56"/>
    </row>
    <row r="47" spans="2:15" ht="12.95" customHeight="1" x14ac:dyDescent="0.15">
      <c r="B47" s="100"/>
      <c r="C47" s="101"/>
      <c r="D47" s="77">
        <v>1990</v>
      </c>
      <c r="E47" s="104">
        <v>100</v>
      </c>
      <c r="F47" s="78">
        <v>94.1</v>
      </c>
      <c r="G47" s="78">
        <v>91.7</v>
      </c>
      <c r="H47" s="78">
        <v>93</v>
      </c>
      <c r="I47" s="78">
        <v>91.6</v>
      </c>
      <c r="J47" s="78">
        <v>95.5</v>
      </c>
      <c r="K47" s="78">
        <v>96.9</v>
      </c>
      <c r="L47" s="78">
        <v>93.1</v>
      </c>
      <c r="M47" s="78">
        <v>88.9</v>
      </c>
      <c r="N47" s="79">
        <v>90</v>
      </c>
      <c r="O47" s="77">
        <f>IF(AND(D47&gt;=1990,D47&lt;1995),1990,IF(AND(D47&gt;=1995,D47&lt;2000),1995,IF(AND(D47&gt;=2000,D47&lt;2005),2000,IF(AND(D47&gt;=2005,D47&lt;2011),2005,IF(AND(D47&gt;=2011,D47&lt;2015),2011,2015)))))</f>
        <v>1990</v>
      </c>
    </row>
    <row r="48" spans="2:15" ht="12.95" customHeight="1" x14ac:dyDescent="0.15">
      <c r="B48" s="100"/>
      <c r="C48" s="101"/>
      <c r="D48" s="77">
        <v>1991</v>
      </c>
      <c r="E48" s="104">
        <v>100</v>
      </c>
      <c r="F48" s="78">
        <v>94.2</v>
      </c>
      <c r="G48" s="78">
        <v>92.4</v>
      </c>
      <c r="H48" s="78">
        <v>93.6</v>
      </c>
      <c r="I48" s="78">
        <v>93.2</v>
      </c>
      <c r="J48" s="78">
        <v>95.4</v>
      </c>
      <c r="K48" s="78">
        <v>96.9</v>
      </c>
      <c r="L48" s="78">
        <v>93.4</v>
      </c>
      <c r="M48" s="78">
        <v>89.9</v>
      </c>
      <c r="N48" s="79">
        <v>90.9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1992</v>
      </c>
      <c r="E49" s="104">
        <v>100</v>
      </c>
      <c r="F49" s="78">
        <v>95.4</v>
      </c>
      <c r="G49" s="78">
        <v>93.7</v>
      </c>
      <c r="H49" s="78">
        <v>95.3</v>
      </c>
      <c r="I49" s="78">
        <v>93.9</v>
      </c>
      <c r="J49" s="78">
        <v>95.3</v>
      </c>
      <c r="K49" s="78">
        <v>96.7</v>
      </c>
      <c r="L49" s="78">
        <v>94</v>
      </c>
      <c r="M49" s="78">
        <v>90.3</v>
      </c>
      <c r="N49" s="79">
        <v>91.1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1993</v>
      </c>
      <c r="E50" s="104">
        <v>100</v>
      </c>
      <c r="F50" s="78">
        <v>95.8</v>
      </c>
      <c r="G50" s="78">
        <v>95.7</v>
      </c>
      <c r="H50" s="78">
        <v>96.8</v>
      </c>
      <c r="I50" s="78">
        <v>94.6</v>
      </c>
      <c r="J50" s="78">
        <v>96.2</v>
      </c>
      <c r="K50" s="78">
        <v>97.3</v>
      </c>
      <c r="L50" s="78">
        <v>95.3</v>
      </c>
      <c r="M50" s="78">
        <v>92</v>
      </c>
      <c r="N50" s="79">
        <v>92.4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1994</v>
      </c>
      <c r="E51" s="104">
        <v>100</v>
      </c>
      <c r="F51" s="78">
        <v>95.9</v>
      </c>
      <c r="G51" s="78">
        <v>96.5</v>
      </c>
      <c r="H51" s="78">
        <v>98.6</v>
      </c>
      <c r="I51" s="78">
        <v>96</v>
      </c>
      <c r="J51" s="78">
        <v>96.6</v>
      </c>
      <c r="K51" s="78">
        <v>97.8</v>
      </c>
      <c r="L51" s="78">
        <v>97.2</v>
      </c>
      <c r="M51" s="78">
        <v>95.1</v>
      </c>
      <c r="N51" s="79">
        <v>94.6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106">
        <v>1995</v>
      </c>
      <c r="E52" s="107">
        <v>100</v>
      </c>
      <c r="F52" s="108">
        <v>94.8</v>
      </c>
      <c r="G52" s="108">
        <v>95.2</v>
      </c>
      <c r="H52" s="108">
        <v>98.7</v>
      </c>
      <c r="I52" s="108">
        <v>95.5</v>
      </c>
      <c r="J52" s="108">
        <v>94.6</v>
      </c>
      <c r="K52" s="108">
        <v>95.9</v>
      </c>
      <c r="L52" s="108">
        <v>96.2</v>
      </c>
      <c r="M52" s="108">
        <v>95</v>
      </c>
      <c r="N52" s="109">
        <v>94.8</v>
      </c>
      <c r="O52" s="106">
        <f>IF(AND(D52&gt;=1990,D52&lt;1995),1990,IF(AND(D52&gt;=1995,D52&lt;2000),1995,IF(AND(D52&gt;=2000,D52&lt;2005),2000,IF(AND(D52&gt;=2005,D52&lt;2011),2005,IF(AND(D52&gt;=2011,D52&lt;2015),2011,2015)))))</f>
        <v>1995</v>
      </c>
    </row>
    <row r="53" spans="2:15" ht="12.95" customHeight="1" x14ac:dyDescent="0.15">
      <c r="B53" s="100"/>
      <c r="C53" s="101"/>
      <c r="D53" s="77">
        <v>1996</v>
      </c>
      <c r="E53" s="104">
        <v>100</v>
      </c>
      <c r="F53" s="78">
        <v>95.6</v>
      </c>
      <c r="G53" s="78">
        <v>95.5</v>
      </c>
      <c r="H53" s="78">
        <v>98.3</v>
      </c>
      <c r="I53" s="78">
        <v>96.2</v>
      </c>
      <c r="J53" s="78">
        <v>95.4</v>
      </c>
      <c r="K53" s="78">
        <v>97.5</v>
      </c>
      <c r="L53" s="78">
        <v>94.8</v>
      </c>
      <c r="M53" s="78">
        <v>94.8</v>
      </c>
      <c r="N53" s="79">
        <v>94.5</v>
      </c>
      <c r="O53" s="77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1997</v>
      </c>
      <c r="E54" s="104">
        <v>100</v>
      </c>
      <c r="F54" s="78">
        <v>95</v>
      </c>
      <c r="G54" s="78">
        <v>95.4</v>
      </c>
      <c r="H54" s="78">
        <v>98.9</v>
      </c>
      <c r="I54" s="78">
        <v>97.4</v>
      </c>
      <c r="J54" s="78">
        <v>95.7</v>
      </c>
      <c r="K54" s="78">
        <v>99.1</v>
      </c>
      <c r="L54" s="78">
        <v>94.2</v>
      </c>
      <c r="M54" s="78">
        <v>95.1</v>
      </c>
      <c r="N54" s="79">
        <v>94.3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1998</v>
      </c>
      <c r="E55" s="104">
        <v>100</v>
      </c>
      <c r="F55" s="78">
        <v>95.3</v>
      </c>
      <c r="G55" s="78">
        <v>95.2</v>
      </c>
      <c r="H55" s="78">
        <v>98.6</v>
      </c>
      <c r="I55" s="78">
        <v>98.2</v>
      </c>
      <c r="J55" s="78">
        <v>95.6</v>
      </c>
      <c r="K55" s="78">
        <v>99.3</v>
      </c>
      <c r="L55" s="78">
        <v>94.4</v>
      </c>
      <c r="M55" s="78">
        <v>95.4</v>
      </c>
      <c r="N55" s="79">
        <v>94.5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1999</v>
      </c>
      <c r="E56" s="104">
        <v>100</v>
      </c>
      <c r="F56" s="78">
        <v>95.7</v>
      </c>
      <c r="G56" s="78">
        <v>95.3</v>
      </c>
      <c r="H56" s="78">
        <v>99.1</v>
      </c>
      <c r="I56" s="78">
        <v>98.7</v>
      </c>
      <c r="J56" s="78">
        <v>95.8</v>
      </c>
      <c r="K56" s="78">
        <v>99.8</v>
      </c>
      <c r="L56" s="78">
        <v>94.9</v>
      </c>
      <c r="M56" s="78">
        <v>96.1</v>
      </c>
      <c r="N56" s="79">
        <v>94.7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106">
        <v>2000</v>
      </c>
      <c r="E57" s="107">
        <v>100</v>
      </c>
      <c r="F57" s="108">
        <v>95.1</v>
      </c>
      <c r="G57" s="108">
        <v>96.1</v>
      </c>
      <c r="H57" s="108">
        <v>99.9</v>
      </c>
      <c r="I57" s="108">
        <v>99.9</v>
      </c>
      <c r="J57" s="108">
        <v>96.7</v>
      </c>
      <c r="K57" s="108">
        <v>100.2</v>
      </c>
      <c r="L57" s="108">
        <v>96.5</v>
      </c>
      <c r="M57" s="108">
        <v>96.7</v>
      </c>
      <c r="N57" s="109">
        <v>95.2</v>
      </c>
      <c r="O57" s="106">
        <f>IF(AND(D57&gt;=1990,D57&lt;1995),1990,IF(AND(D57&gt;=1995,D57&lt;2000),1995,IF(AND(D57&gt;=2000,D57&lt;2005),2000,IF(AND(D57&gt;=2005,D57&lt;2011),2005,IF(AND(D57&gt;=2011,D57&lt;2015),2011,2015)))))</f>
        <v>2000</v>
      </c>
    </row>
    <row r="58" spans="2:15" ht="12.95" customHeight="1" x14ac:dyDescent="0.15">
      <c r="B58" s="100"/>
      <c r="C58" s="101"/>
      <c r="D58" s="77">
        <v>2001</v>
      </c>
      <c r="E58" s="104">
        <v>100</v>
      </c>
      <c r="F58" s="78">
        <v>94.9</v>
      </c>
      <c r="G58" s="78">
        <v>96.8</v>
      </c>
      <c r="H58" s="78">
        <v>99.7</v>
      </c>
      <c r="I58" s="78">
        <v>99.8</v>
      </c>
      <c r="J58" s="78">
        <v>96.1</v>
      </c>
      <c r="K58" s="78">
        <v>99.3</v>
      </c>
      <c r="L58" s="78">
        <v>96.1</v>
      </c>
      <c r="M58" s="78">
        <v>96.3</v>
      </c>
      <c r="N58" s="79">
        <v>95.6</v>
      </c>
      <c r="O58" s="77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2002</v>
      </c>
      <c r="E59" s="104">
        <v>100</v>
      </c>
      <c r="F59" s="78">
        <v>94.4</v>
      </c>
      <c r="G59" s="78">
        <v>96.4</v>
      </c>
      <c r="H59" s="78">
        <v>98.9</v>
      </c>
      <c r="I59" s="78">
        <v>99.3</v>
      </c>
      <c r="J59" s="78">
        <v>95.6</v>
      </c>
      <c r="K59" s="78">
        <v>98.5</v>
      </c>
      <c r="L59" s="78">
        <v>95.4</v>
      </c>
      <c r="M59" s="78">
        <v>95.2</v>
      </c>
      <c r="N59" s="79">
        <v>95.6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2003</v>
      </c>
      <c r="E60" s="104">
        <v>100</v>
      </c>
      <c r="F60" s="78">
        <v>95.3</v>
      </c>
      <c r="G60" s="78">
        <v>96.2</v>
      </c>
      <c r="H60" s="78">
        <v>98.5</v>
      </c>
      <c r="I60" s="78">
        <v>99.3</v>
      </c>
      <c r="J60" s="78">
        <v>95.9</v>
      </c>
      <c r="K60" s="78">
        <v>98.4</v>
      </c>
      <c r="L60" s="78">
        <v>95.1</v>
      </c>
      <c r="M60" s="78">
        <v>95.4</v>
      </c>
      <c r="N60" s="79">
        <v>95.9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2004</v>
      </c>
      <c r="E61" s="104">
        <v>100</v>
      </c>
      <c r="F61" s="78">
        <v>96.8</v>
      </c>
      <c r="G61" s="78">
        <v>95.6</v>
      </c>
      <c r="H61" s="78">
        <v>98.6</v>
      </c>
      <c r="I61" s="78">
        <v>99.6</v>
      </c>
      <c r="J61" s="78">
        <v>96.8</v>
      </c>
      <c r="K61" s="78">
        <v>98.6</v>
      </c>
      <c r="L61" s="78">
        <v>95.2</v>
      </c>
      <c r="M61" s="78">
        <v>95.8</v>
      </c>
      <c r="N61" s="79">
        <v>96.8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106">
        <v>2005</v>
      </c>
      <c r="E62" s="107">
        <v>100</v>
      </c>
      <c r="F62" s="108">
        <v>98.2</v>
      </c>
      <c r="G62" s="108">
        <v>96.5</v>
      </c>
      <c r="H62" s="108">
        <v>98.3</v>
      </c>
      <c r="I62" s="108">
        <v>100.4</v>
      </c>
      <c r="J62" s="108">
        <v>96.6</v>
      </c>
      <c r="K62" s="108">
        <v>98.1</v>
      </c>
      <c r="L62" s="108">
        <v>95.8</v>
      </c>
      <c r="M62" s="108">
        <v>96.3</v>
      </c>
      <c r="N62" s="109">
        <v>97.1</v>
      </c>
      <c r="O62" s="106">
        <f>IF(AND(D62&gt;=1990,D62&lt;1995),1990,IF(AND(D62&gt;=1995,D62&lt;2000),1995,IF(AND(D62&gt;=2000,D62&lt;2005),2000,IF(AND(D62&gt;=2005,D62&lt;2011),2005,IF(AND(D62&gt;=2011,D62&lt;2015),2011,2015)))))</f>
        <v>2005</v>
      </c>
    </row>
    <row r="63" spans="2:15" ht="12.95" customHeight="1" x14ac:dyDescent="0.15">
      <c r="B63" s="100"/>
      <c r="C63" s="101"/>
      <c r="D63" s="77">
        <v>2006</v>
      </c>
      <c r="E63" s="104">
        <v>100</v>
      </c>
      <c r="F63" s="78">
        <v>97.7</v>
      </c>
      <c r="G63" s="78">
        <v>96</v>
      </c>
      <c r="H63" s="78">
        <v>97.6</v>
      </c>
      <c r="I63" s="78">
        <v>100</v>
      </c>
      <c r="J63" s="78">
        <v>97.2</v>
      </c>
      <c r="K63" s="78">
        <v>98.2</v>
      </c>
      <c r="L63" s="78">
        <v>97.4</v>
      </c>
      <c r="M63" s="78">
        <v>95.7</v>
      </c>
      <c r="N63" s="79">
        <v>96.6</v>
      </c>
      <c r="O63" s="77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2007</v>
      </c>
      <c r="E64" s="104">
        <v>100</v>
      </c>
      <c r="F64" s="78">
        <v>96.7</v>
      </c>
      <c r="G64" s="78">
        <v>95.1</v>
      </c>
      <c r="H64" s="78">
        <v>97.2</v>
      </c>
      <c r="I64" s="78">
        <v>99.1</v>
      </c>
      <c r="J64" s="78">
        <v>96.9</v>
      </c>
      <c r="K64" s="78">
        <v>98.3</v>
      </c>
      <c r="L64" s="78">
        <v>97.6</v>
      </c>
      <c r="M64" s="78">
        <v>95.2</v>
      </c>
      <c r="N64" s="79">
        <v>96.2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2008</v>
      </c>
      <c r="E65" s="104">
        <v>100</v>
      </c>
      <c r="F65" s="78">
        <v>96.2</v>
      </c>
      <c r="G65" s="78">
        <v>94.8</v>
      </c>
      <c r="H65" s="78">
        <v>97.6</v>
      </c>
      <c r="I65" s="78">
        <v>98.7</v>
      </c>
      <c r="J65" s="78">
        <v>96.6</v>
      </c>
      <c r="K65" s="78">
        <v>98.2</v>
      </c>
      <c r="L65" s="78">
        <v>97.2</v>
      </c>
      <c r="M65" s="78">
        <v>94.9</v>
      </c>
      <c r="N65" s="79">
        <v>95.7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2009</v>
      </c>
      <c r="E66" s="104">
        <v>100</v>
      </c>
      <c r="F66" s="78">
        <v>98</v>
      </c>
      <c r="G66" s="78">
        <v>96.1</v>
      </c>
      <c r="H66" s="78">
        <v>98.9</v>
      </c>
      <c r="I66" s="78">
        <v>99.5</v>
      </c>
      <c r="J66" s="78">
        <v>97.1</v>
      </c>
      <c r="K66" s="78">
        <v>98.2</v>
      </c>
      <c r="L66" s="78">
        <v>97.8</v>
      </c>
      <c r="M66" s="78">
        <v>95.4</v>
      </c>
      <c r="N66" s="79">
        <v>95.8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2010</v>
      </c>
      <c r="E67" s="104">
        <v>100</v>
      </c>
      <c r="F67" s="78">
        <v>98</v>
      </c>
      <c r="G67" s="78">
        <v>96.6</v>
      </c>
      <c r="H67" s="78">
        <v>99.6</v>
      </c>
      <c r="I67" s="78">
        <v>101.1</v>
      </c>
      <c r="J67" s="78">
        <v>97.1</v>
      </c>
      <c r="K67" s="78">
        <v>98.5</v>
      </c>
      <c r="L67" s="78">
        <v>99.1</v>
      </c>
      <c r="M67" s="78">
        <v>95.8</v>
      </c>
      <c r="N67" s="79">
        <v>96.2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106">
        <v>2011</v>
      </c>
      <c r="E68" s="107">
        <v>100</v>
      </c>
      <c r="F68" s="108">
        <v>96</v>
      </c>
      <c r="G68" s="108">
        <v>96.1</v>
      </c>
      <c r="H68" s="108">
        <v>97.8</v>
      </c>
      <c r="I68" s="108">
        <v>100.4</v>
      </c>
      <c r="J68" s="108">
        <v>95.4</v>
      </c>
      <c r="K68" s="108">
        <v>97.9</v>
      </c>
      <c r="L68" s="108">
        <v>98.2</v>
      </c>
      <c r="M68" s="108">
        <v>94.6</v>
      </c>
      <c r="N68" s="109">
        <v>94.9</v>
      </c>
      <c r="O68" s="106">
        <f>IF(AND(D68&gt;=1990,D68&lt;1995),1990,IF(AND(D68&gt;=1995,D68&lt;2000),1995,IF(AND(D68&gt;=2000,D68&lt;2005),2000,IF(AND(D68&gt;=2005,D68&lt;2011),2005,IF(AND(D68&gt;=2011,D68&lt;2015),2011,2015)))))</f>
        <v>2011</v>
      </c>
    </row>
    <row r="69" spans="2:15" ht="12.95" customHeight="1" x14ac:dyDescent="0.15">
      <c r="B69" s="100"/>
      <c r="C69" s="101"/>
      <c r="D69" s="77">
        <v>2012</v>
      </c>
      <c r="E69" s="104">
        <v>100</v>
      </c>
      <c r="F69" s="78">
        <v>95.4</v>
      </c>
      <c r="G69" s="78">
        <v>98.5</v>
      </c>
      <c r="H69" s="78">
        <v>96.2</v>
      </c>
      <c r="I69" s="78">
        <v>98.2</v>
      </c>
      <c r="J69" s="78">
        <v>94.1</v>
      </c>
      <c r="K69" s="78">
        <v>95.8</v>
      </c>
      <c r="L69" s="78">
        <v>96.3</v>
      </c>
      <c r="M69" s="78">
        <v>92.3</v>
      </c>
      <c r="N69" s="79">
        <v>93</v>
      </c>
      <c r="O69" s="77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2013</v>
      </c>
      <c r="E70" s="104">
        <v>100</v>
      </c>
      <c r="F70" s="78">
        <v>96</v>
      </c>
      <c r="G70" s="78">
        <v>101.5</v>
      </c>
      <c r="H70" s="78">
        <v>96.7</v>
      </c>
      <c r="I70" s="78">
        <v>98.1</v>
      </c>
      <c r="J70" s="78">
        <v>94.1</v>
      </c>
      <c r="K70" s="78">
        <v>95.6</v>
      </c>
      <c r="L70" s="78">
        <v>96</v>
      </c>
      <c r="M70" s="78">
        <v>92.3</v>
      </c>
      <c r="N70" s="79">
        <v>93.5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2014</v>
      </c>
      <c r="E71" s="104">
        <v>100</v>
      </c>
      <c r="F71" s="78">
        <v>96.3</v>
      </c>
      <c r="G71" s="78">
        <v>102</v>
      </c>
      <c r="H71" s="78">
        <v>96.7</v>
      </c>
      <c r="I71" s="78">
        <v>97.5</v>
      </c>
      <c r="J71" s="78">
        <v>94.3</v>
      </c>
      <c r="K71" s="78">
        <v>95.1</v>
      </c>
      <c r="L71" s="78">
        <v>95.4</v>
      </c>
      <c r="M71" s="78">
        <v>92.8</v>
      </c>
      <c r="N71" s="79">
        <v>93.7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106">
        <v>2015</v>
      </c>
      <c r="E72" s="107">
        <v>100</v>
      </c>
      <c r="F72" s="108">
        <v>96</v>
      </c>
      <c r="G72" s="108">
        <v>102.7</v>
      </c>
      <c r="H72" s="108">
        <v>96.4</v>
      </c>
      <c r="I72" s="108">
        <v>95.7</v>
      </c>
      <c r="J72" s="108">
        <v>94.2</v>
      </c>
      <c r="K72" s="108">
        <v>94.2</v>
      </c>
      <c r="L72" s="108">
        <v>94.6</v>
      </c>
      <c r="M72" s="108">
        <v>93.2</v>
      </c>
      <c r="N72" s="109">
        <v>92.9</v>
      </c>
      <c r="O72" s="106">
        <f>IF(AND(D72&gt;=1990,D72&lt;1995),1990,IF(AND(D72&gt;=1995,D72&lt;2000),1995,IF(AND(D72&gt;=2000,D72&lt;2005),2000,IF(AND(D72&gt;=2005,D72&lt;2011),2005,IF(AND(D72&gt;=2011,D72&lt;2015),2011,2015)))))</f>
        <v>2015</v>
      </c>
    </row>
    <row r="73" spans="2:15" ht="12.95" customHeight="1" x14ac:dyDescent="0.15">
      <c r="B73" s="100"/>
      <c r="C73" s="101"/>
      <c r="D73" s="77">
        <v>2016</v>
      </c>
      <c r="E73" s="104">
        <v>100</v>
      </c>
      <c r="F73" s="78">
        <v>97.5</v>
      </c>
      <c r="G73" s="78">
        <v>103.7</v>
      </c>
      <c r="H73" s="78">
        <v>97.5</v>
      </c>
      <c r="I73" s="78">
        <v>96.5</v>
      </c>
      <c r="J73" s="78">
        <v>95</v>
      </c>
      <c r="K73" s="78">
        <v>95.6</v>
      </c>
      <c r="L73" s="78">
        <v>95.7</v>
      </c>
      <c r="M73" s="78">
        <v>94.9</v>
      </c>
      <c r="N73" s="79">
        <v>93.5</v>
      </c>
      <c r="O73" s="77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2017</v>
      </c>
      <c r="E74" s="104">
        <v>100</v>
      </c>
      <c r="F74" s="78">
        <v>97.9</v>
      </c>
      <c r="G74" s="78">
        <v>103.4</v>
      </c>
      <c r="H74" s="78">
        <v>97.8</v>
      </c>
      <c r="I74" s="78">
        <v>97.1</v>
      </c>
      <c r="J74" s="78">
        <v>95</v>
      </c>
      <c r="K74" s="78">
        <v>97</v>
      </c>
      <c r="L74" s="78">
        <v>96.3</v>
      </c>
      <c r="M74" s="78">
        <v>96.6</v>
      </c>
      <c r="N74" s="79">
        <v>93.7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2018</v>
      </c>
      <c r="E75" s="104">
        <v>100</v>
      </c>
      <c r="F75" s="78">
        <v>97.2</v>
      </c>
      <c r="G75" s="78">
        <v>101.4</v>
      </c>
      <c r="H75" s="78">
        <v>96.1</v>
      </c>
      <c r="I75" s="78">
        <v>96.8</v>
      </c>
      <c r="J75" s="78">
        <v>94.6</v>
      </c>
      <c r="K75" s="78">
        <v>96.9</v>
      </c>
      <c r="L75" s="78">
        <v>95.6</v>
      </c>
      <c r="M75" s="78">
        <v>95.8</v>
      </c>
      <c r="N75" s="79">
        <v>94.2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2019</v>
      </c>
      <c r="E76" s="104">
        <v>100</v>
      </c>
      <c r="F76" s="78">
        <v>98</v>
      </c>
      <c r="G76" s="78">
        <v>99.3</v>
      </c>
      <c r="H76" s="78">
        <v>95.1</v>
      </c>
      <c r="I76" s="78">
        <v>96.5</v>
      </c>
      <c r="J76" s="78">
        <v>94.4</v>
      </c>
      <c r="K76" s="78">
        <v>97.3</v>
      </c>
      <c r="L76" s="78">
        <v>95.7</v>
      </c>
      <c r="M76" s="78">
        <v>95.7</v>
      </c>
      <c r="N76" s="79">
        <v>95.3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2020</v>
      </c>
      <c r="E77" s="104">
        <v>100</v>
      </c>
      <c r="F77" s="78">
        <v>99.6</v>
      </c>
      <c r="G77" s="78">
        <v>98.6</v>
      </c>
      <c r="H77" s="78">
        <v>96</v>
      </c>
      <c r="I77" s="78">
        <v>96.6</v>
      </c>
      <c r="J77" s="78">
        <v>94.6</v>
      </c>
      <c r="K77" s="78">
        <v>98.1</v>
      </c>
      <c r="L77" s="78">
        <v>95.9</v>
      </c>
      <c r="M77" s="78">
        <v>96.2</v>
      </c>
      <c r="N77" s="79">
        <v>95.7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2021</v>
      </c>
      <c r="E78" s="104">
        <v>100</v>
      </c>
      <c r="F78" s="78">
        <v>99.3</v>
      </c>
      <c r="G78" s="78">
        <v>98.4</v>
      </c>
      <c r="H78" s="78">
        <v>96.4</v>
      </c>
      <c r="I78" s="78">
        <v>96.9</v>
      </c>
      <c r="J78" s="78">
        <v>94.9</v>
      </c>
      <c r="K78" s="78">
        <v>98.6</v>
      </c>
      <c r="L78" s="78">
        <v>96.1</v>
      </c>
      <c r="M78" s="78">
        <v>96.4</v>
      </c>
      <c r="N78" s="79">
        <v>96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2022</v>
      </c>
      <c r="E79" s="104">
        <v>100</v>
      </c>
      <c r="F79" s="78">
        <v>98.9</v>
      </c>
      <c r="G79" s="78">
        <v>97.6</v>
      </c>
      <c r="H79" s="78">
        <v>96.8</v>
      </c>
      <c r="I79" s="78">
        <v>96.6</v>
      </c>
      <c r="J79" s="78">
        <v>94.4</v>
      </c>
      <c r="K79" s="78">
        <v>97.4</v>
      </c>
      <c r="L79" s="78">
        <v>95.1</v>
      </c>
      <c r="M79" s="78">
        <v>95.8</v>
      </c>
      <c r="N79" s="79">
        <v>95.4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2023</v>
      </c>
      <c r="E80" s="104">
        <v>100</v>
      </c>
      <c r="F80" s="78">
        <v>98.5</v>
      </c>
      <c r="G80" s="78">
        <v>96.6</v>
      </c>
      <c r="H80" s="78">
        <v>95.3</v>
      </c>
      <c r="I80" s="78">
        <v>95.4</v>
      </c>
      <c r="J80" s="78">
        <v>93.9</v>
      </c>
      <c r="K80" s="78">
        <v>96.5</v>
      </c>
      <c r="L80" s="78">
        <v>94.1</v>
      </c>
      <c r="M80" s="78">
        <v>94.9</v>
      </c>
      <c r="N80" s="79">
        <v>94.6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2"/>
      <c r="C81" s="103"/>
      <c r="D81" s="48"/>
      <c r="E81" s="105"/>
      <c r="F81" s="68"/>
      <c r="G81" s="68"/>
      <c r="H81" s="68"/>
      <c r="I81" s="68"/>
      <c r="J81" s="68"/>
      <c r="K81" s="68"/>
      <c r="L81" s="68"/>
      <c r="M81" s="68"/>
      <c r="N81" s="68"/>
      <c r="O81" s="69"/>
    </row>
    <row r="82" spans="2:15" ht="12.95" customHeight="1" x14ac:dyDescent="0.15">
      <c r="B82" s="98" t="s">
        <v>79</v>
      </c>
      <c r="C82" s="99"/>
      <c r="D82" s="47"/>
      <c r="E82" s="56"/>
      <c r="F82" s="67"/>
      <c r="G82" s="67"/>
      <c r="H82" s="67"/>
      <c r="I82" s="67"/>
      <c r="J82" s="67"/>
      <c r="K82" s="67"/>
      <c r="L82" s="67"/>
      <c r="M82" s="67"/>
      <c r="N82" s="67"/>
      <c r="O82" s="56"/>
    </row>
    <row r="83" spans="2:15" ht="12.95" customHeight="1" x14ac:dyDescent="0.15">
      <c r="B83" s="100"/>
      <c r="C83" s="101"/>
      <c r="D83" s="77">
        <v>1990</v>
      </c>
      <c r="E83" s="104">
        <v>100</v>
      </c>
      <c r="F83" s="78">
        <v>93</v>
      </c>
      <c r="G83" s="78">
        <v>90.6</v>
      </c>
      <c r="H83" s="78">
        <v>91.6</v>
      </c>
      <c r="I83" s="78">
        <v>89.8</v>
      </c>
      <c r="J83" s="78">
        <v>94.8</v>
      </c>
      <c r="K83" s="78">
        <v>96.4</v>
      </c>
      <c r="L83" s="78">
        <v>92.2</v>
      </c>
      <c r="M83" s="78">
        <v>87</v>
      </c>
      <c r="N83" s="79">
        <v>88.1</v>
      </c>
      <c r="O83" s="77">
        <f>IF(AND(D83&gt;=1990,D83&lt;1995),1990,IF(AND(D83&gt;=1995,D83&lt;2000),1995,IF(AND(D83&gt;=2000,D83&lt;2005),2000,IF(AND(D83&gt;=2005,D83&lt;2011),2005,IF(AND(D83&gt;=2011,D83&lt;2015),2011,2015)))))</f>
        <v>1990</v>
      </c>
    </row>
    <row r="84" spans="2:15" ht="12.95" customHeight="1" x14ac:dyDescent="0.15">
      <c r="B84" s="100"/>
      <c r="C84" s="101"/>
      <c r="D84" s="77">
        <v>1991</v>
      </c>
      <c r="E84" s="104">
        <v>100</v>
      </c>
      <c r="F84" s="78">
        <v>93.6</v>
      </c>
      <c r="G84" s="78">
        <v>92</v>
      </c>
      <c r="H84" s="78">
        <v>92.6</v>
      </c>
      <c r="I84" s="78">
        <v>91.9</v>
      </c>
      <c r="J84" s="78">
        <v>94.8</v>
      </c>
      <c r="K84" s="78">
        <v>96.5</v>
      </c>
      <c r="L84" s="78">
        <v>92.8</v>
      </c>
      <c r="M84" s="78">
        <v>88.5</v>
      </c>
      <c r="N84" s="79">
        <v>89.6</v>
      </c>
      <c r="O84" s="77">
        <f>IF(AND(D84&gt;=1990,D84&lt;1995),1990,IF(AND(D84&gt;=1995,D84&lt;2000),1995,IF(AND(D84&gt;=2000,D84&lt;2005),2000,IF(AND(D84&gt;=2005,D84&lt;2011),2005,IF(AND(D84&gt;=2011,D84&lt;2015),2011,2015)))))</f>
        <v>1990</v>
      </c>
    </row>
    <row r="85" spans="2:15" ht="12.95" customHeight="1" x14ac:dyDescent="0.15">
      <c r="B85" s="100"/>
      <c r="C85" s="101"/>
      <c r="D85" s="77">
        <v>1992</v>
      </c>
      <c r="E85" s="104">
        <v>100</v>
      </c>
      <c r="F85" s="78">
        <v>95.1</v>
      </c>
      <c r="G85" s="78">
        <v>93.5</v>
      </c>
      <c r="H85" s="78">
        <v>94.9</v>
      </c>
      <c r="I85" s="78">
        <v>93</v>
      </c>
      <c r="J85" s="78">
        <v>94.6</v>
      </c>
      <c r="K85" s="78">
        <v>96.3</v>
      </c>
      <c r="L85" s="78">
        <v>93.6</v>
      </c>
      <c r="M85" s="78">
        <v>89.1</v>
      </c>
      <c r="N85" s="79">
        <v>89.9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1993</v>
      </c>
      <c r="E86" s="104">
        <v>100</v>
      </c>
      <c r="F86" s="78">
        <v>95.7</v>
      </c>
      <c r="G86" s="78">
        <v>96.1</v>
      </c>
      <c r="H86" s="78">
        <v>96.9</v>
      </c>
      <c r="I86" s="78">
        <v>93.8</v>
      </c>
      <c r="J86" s="78">
        <v>95.8</v>
      </c>
      <c r="K86" s="78">
        <v>97.1</v>
      </c>
      <c r="L86" s="78">
        <v>95.3</v>
      </c>
      <c r="M86" s="78">
        <v>91.4</v>
      </c>
      <c r="N86" s="79">
        <v>91.6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1994</v>
      </c>
      <c r="E87" s="104">
        <v>100</v>
      </c>
      <c r="F87" s="78">
        <v>95.8</v>
      </c>
      <c r="G87" s="78">
        <v>97.1</v>
      </c>
      <c r="H87" s="78">
        <v>99.2</v>
      </c>
      <c r="I87" s="78">
        <v>95.6</v>
      </c>
      <c r="J87" s="78">
        <v>96.2</v>
      </c>
      <c r="K87" s="78">
        <v>97.7</v>
      </c>
      <c r="L87" s="78">
        <v>97.7</v>
      </c>
      <c r="M87" s="78">
        <v>95.3</v>
      </c>
      <c r="N87" s="79">
        <v>94.4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106">
        <v>1995</v>
      </c>
      <c r="E88" s="107">
        <v>100</v>
      </c>
      <c r="F88" s="108">
        <v>94</v>
      </c>
      <c r="G88" s="108">
        <v>95.2</v>
      </c>
      <c r="H88" s="108">
        <v>99.3</v>
      </c>
      <c r="I88" s="108">
        <v>95</v>
      </c>
      <c r="J88" s="108">
        <v>93.7</v>
      </c>
      <c r="K88" s="108">
        <v>95.2</v>
      </c>
      <c r="L88" s="108">
        <v>96.2</v>
      </c>
      <c r="M88" s="108">
        <v>95.1</v>
      </c>
      <c r="N88" s="109">
        <v>94.5</v>
      </c>
      <c r="O88" s="106">
        <f>IF(AND(D88&gt;=1990,D88&lt;1995),1990,IF(AND(D88&gt;=1995,D88&lt;2000),1995,IF(AND(D88&gt;=2000,D88&lt;2005),2000,IF(AND(D88&gt;=2005,D88&lt;2011),2005,IF(AND(D88&gt;=2011,D88&lt;2015),2011,2015)))))</f>
        <v>1995</v>
      </c>
    </row>
    <row r="89" spans="2:15" ht="12.95" customHeight="1" x14ac:dyDescent="0.15">
      <c r="B89" s="100"/>
      <c r="C89" s="101"/>
      <c r="D89" s="77">
        <v>1996</v>
      </c>
      <c r="E89" s="104">
        <v>100</v>
      </c>
      <c r="F89" s="78">
        <v>94.9</v>
      </c>
      <c r="G89" s="78">
        <v>95.5</v>
      </c>
      <c r="H89" s="78">
        <v>98.8</v>
      </c>
      <c r="I89" s="78">
        <v>95.9</v>
      </c>
      <c r="J89" s="78">
        <v>94.6</v>
      </c>
      <c r="K89" s="78">
        <v>97.3</v>
      </c>
      <c r="L89" s="78">
        <v>94.2</v>
      </c>
      <c r="M89" s="78">
        <v>94.7</v>
      </c>
      <c r="N89" s="79">
        <v>94</v>
      </c>
      <c r="O89" s="77">
        <f>IF(AND(D89&gt;=1990,D89&lt;1995),1990,IF(AND(D89&gt;=1995,D89&lt;2000),1995,IF(AND(D89&gt;=2000,D89&lt;2005),2000,IF(AND(D89&gt;=2005,D89&lt;2011),2005,IF(AND(D89&gt;=2011,D89&lt;2015),2011,2015)))))</f>
        <v>1995</v>
      </c>
    </row>
    <row r="90" spans="2:15" ht="12.95" customHeight="1" x14ac:dyDescent="0.15">
      <c r="B90" s="100"/>
      <c r="C90" s="101"/>
      <c r="D90" s="77">
        <v>1997</v>
      </c>
      <c r="E90" s="104">
        <v>100</v>
      </c>
      <c r="F90" s="78">
        <v>94</v>
      </c>
      <c r="G90" s="78">
        <v>95.3</v>
      </c>
      <c r="H90" s="78">
        <v>99.6</v>
      </c>
      <c r="I90" s="78">
        <v>97.6</v>
      </c>
      <c r="J90" s="78">
        <v>95.1</v>
      </c>
      <c r="K90" s="78">
        <v>99.5</v>
      </c>
      <c r="L90" s="78">
        <v>93.5</v>
      </c>
      <c r="M90" s="78">
        <v>95.1</v>
      </c>
      <c r="N90" s="79">
        <v>93.7</v>
      </c>
      <c r="O90" s="77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1998</v>
      </c>
      <c r="E91" s="104">
        <v>100</v>
      </c>
      <c r="F91" s="78">
        <v>94.5</v>
      </c>
      <c r="G91" s="78">
        <v>95.2</v>
      </c>
      <c r="H91" s="78">
        <v>99.3</v>
      </c>
      <c r="I91" s="78">
        <v>98.6</v>
      </c>
      <c r="J91" s="78">
        <v>94.9</v>
      </c>
      <c r="K91" s="78">
        <v>99.7</v>
      </c>
      <c r="L91" s="78">
        <v>93.8</v>
      </c>
      <c r="M91" s="78">
        <v>95.7</v>
      </c>
      <c r="N91" s="79">
        <v>94.1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1999</v>
      </c>
      <c r="E92" s="104">
        <v>100</v>
      </c>
      <c r="F92" s="78">
        <v>95.2</v>
      </c>
      <c r="G92" s="78">
        <v>95.3</v>
      </c>
      <c r="H92" s="78">
        <v>99.9</v>
      </c>
      <c r="I92" s="78">
        <v>99.3</v>
      </c>
      <c r="J92" s="78">
        <v>95.3</v>
      </c>
      <c r="K92" s="78">
        <v>100.4</v>
      </c>
      <c r="L92" s="78">
        <v>94.5</v>
      </c>
      <c r="M92" s="78">
        <v>96.5</v>
      </c>
      <c r="N92" s="79">
        <v>94.4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106">
        <v>2000</v>
      </c>
      <c r="E93" s="107">
        <v>100</v>
      </c>
      <c r="F93" s="108">
        <v>94.7</v>
      </c>
      <c r="G93" s="108">
        <v>96.5</v>
      </c>
      <c r="H93" s="108">
        <v>101.1</v>
      </c>
      <c r="I93" s="108">
        <v>100.9</v>
      </c>
      <c r="J93" s="108">
        <v>96.5</v>
      </c>
      <c r="K93" s="108">
        <v>101</v>
      </c>
      <c r="L93" s="108">
        <v>96.7</v>
      </c>
      <c r="M93" s="108">
        <v>97.5</v>
      </c>
      <c r="N93" s="109">
        <v>95.2</v>
      </c>
      <c r="O93" s="106">
        <f>IF(AND(D93&gt;=1990,D93&lt;1995),1990,IF(AND(D93&gt;=1995,D93&lt;2000),1995,IF(AND(D93&gt;=2000,D93&lt;2005),2000,IF(AND(D93&gt;=2005,D93&lt;2011),2005,IF(AND(D93&gt;=2011,D93&lt;2015),2011,2015)))))</f>
        <v>2000</v>
      </c>
    </row>
    <row r="94" spans="2:15" ht="12.95" customHeight="1" x14ac:dyDescent="0.15">
      <c r="B94" s="100"/>
      <c r="C94" s="101"/>
      <c r="D94" s="77">
        <v>2001</v>
      </c>
      <c r="E94" s="104">
        <v>100</v>
      </c>
      <c r="F94" s="78">
        <v>94.3</v>
      </c>
      <c r="G94" s="78">
        <v>97.4</v>
      </c>
      <c r="H94" s="78">
        <v>100.8</v>
      </c>
      <c r="I94" s="78">
        <v>100.8</v>
      </c>
      <c r="J94" s="78">
        <v>95.6</v>
      </c>
      <c r="K94" s="78">
        <v>99.7</v>
      </c>
      <c r="L94" s="78">
        <v>96.1</v>
      </c>
      <c r="M94" s="78">
        <v>96.9</v>
      </c>
      <c r="N94" s="79">
        <v>95.7</v>
      </c>
      <c r="O94" s="77">
        <f>IF(AND(D94&gt;=1990,D94&lt;1995),1990,IF(AND(D94&gt;=1995,D94&lt;2000),1995,IF(AND(D94&gt;=2000,D94&lt;2005),2000,IF(AND(D94&gt;=2005,D94&lt;2011),2005,IF(AND(D94&gt;=2011,D94&lt;2015),2011,2015)))))</f>
        <v>2000</v>
      </c>
    </row>
    <row r="95" spans="2:15" ht="12.95" customHeight="1" x14ac:dyDescent="0.15">
      <c r="B95" s="100"/>
      <c r="C95" s="101"/>
      <c r="D95" s="77">
        <v>2002</v>
      </c>
      <c r="E95" s="104">
        <v>100</v>
      </c>
      <c r="F95" s="78">
        <v>93.6</v>
      </c>
      <c r="G95" s="78">
        <v>96.9</v>
      </c>
      <c r="H95" s="78">
        <v>99.9</v>
      </c>
      <c r="I95" s="78">
        <v>100.3</v>
      </c>
      <c r="J95" s="78">
        <v>95</v>
      </c>
      <c r="K95" s="78">
        <v>98.7</v>
      </c>
      <c r="L95" s="78">
        <v>95.2</v>
      </c>
      <c r="M95" s="78">
        <v>95.5</v>
      </c>
      <c r="N95" s="79">
        <v>95.7</v>
      </c>
      <c r="O95" s="77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2003</v>
      </c>
      <c r="E96" s="104">
        <v>100</v>
      </c>
      <c r="F96" s="78">
        <v>94.9</v>
      </c>
      <c r="G96" s="78">
        <v>96.8</v>
      </c>
      <c r="H96" s="78">
        <v>99.5</v>
      </c>
      <c r="I96" s="78">
        <v>100.3</v>
      </c>
      <c r="J96" s="78">
        <v>95.4</v>
      </c>
      <c r="K96" s="78">
        <v>98.6</v>
      </c>
      <c r="L96" s="78">
        <v>94.9</v>
      </c>
      <c r="M96" s="78">
        <v>95.7</v>
      </c>
      <c r="N96" s="79">
        <v>96.2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2004</v>
      </c>
      <c r="E97" s="104">
        <v>100</v>
      </c>
      <c r="F97" s="78">
        <v>96.9</v>
      </c>
      <c r="G97" s="78">
        <v>95.9</v>
      </c>
      <c r="H97" s="78">
        <v>99.5</v>
      </c>
      <c r="I97" s="78">
        <v>100.8</v>
      </c>
      <c r="J97" s="78">
        <v>96.6</v>
      </c>
      <c r="K97" s="78">
        <v>98.8</v>
      </c>
      <c r="L97" s="78">
        <v>95</v>
      </c>
      <c r="M97" s="78">
        <v>96.4</v>
      </c>
      <c r="N97" s="79">
        <v>97.4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106">
        <v>2005</v>
      </c>
      <c r="E98" s="107">
        <v>100</v>
      </c>
      <c r="F98" s="108">
        <v>98.8</v>
      </c>
      <c r="G98" s="108">
        <v>96.8</v>
      </c>
      <c r="H98" s="108">
        <v>98.9</v>
      </c>
      <c r="I98" s="108">
        <v>101.5</v>
      </c>
      <c r="J98" s="108">
        <v>96.4</v>
      </c>
      <c r="K98" s="108">
        <v>98.2</v>
      </c>
      <c r="L98" s="108">
        <v>95.7</v>
      </c>
      <c r="M98" s="108">
        <v>96.8</v>
      </c>
      <c r="N98" s="109">
        <v>97.6</v>
      </c>
      <c r="O98" s="106">
        <f>IF(AND(D98&gt;=1990,D98&lt;1995),1990,IF(AND(D98&gt;=1995,D98&lt;2000),1995,IF(AND(D98&gt;=2000,D98&lt;2005),2000,IF(AND(D98&gt;=2005,D98&lt;2011),2005,IF(AND(D98&gt;=2011,D98&lt;2015),2011,2015)))))</f>
        <v>2005</v>
      </c>
    </row>
    <row r="99" spans="2:15" ht="12.95" customHeight="1" x14ac:dyDescent="0.15">
      <c r="B99" s="100"/>
      <c r="C99" s="101"/>
      <c r="D99" s="77">
        <v>2006</v>
      </c>
      <c r="E99" s="104">
        <v>100</v>
      </c>
      <c r="F99" s="78">
        <v>98.1</v>
      </c>
      <c r="G99" s="78">
        <v>96.3</v>
      </c>
      <c r="H99" s="78">
        <v>98.1</v>
      </c>
      <c r="I99" s="78">
        <v>101</v>
      </c>
      <c r="J99" s="78">
        <v>97.2</v>
      </c>
      <c r="K99" s="78">
        <v>98.4</v>
      </c>
      <c r="L99" s="78">
        <v>97.8</v>
      </c>
      <c r="M99" s="78">
        <v>96.1</v>
      </c>
      <c r="N99" s="79">
        <v>97</v>
      </c>
      <c r="O99" s="77">
        <f>IF(AND(D99&gt;=1990,D99&lt;1995),1990,IF(AND(D99&gt;=1995,D99&lt;2000),1995,IF(AND(D99&gt;=2000,D99&lt;2005),2000,IF(AND(D99&gt;=2005,D99&lt;2011),2005,IF(AND(D99&gt;=2011,D99&lt;2015),2011,2015)))))</f>
        <v>2005</v>
      </c>
    </row>
    <row r="100" spans="2:15" ht="12.95" customHeight="1" x14ac:dyDescent="0.15">
      <c r="B100" s="100"/>
      <c r="C100" s="101"/>
      <c r="D100" s="77">
        <v>2007</v>
      </c>
      <c r="E100" s="104">
        <v>100</v>
      </c>
      <c r="F100" s="78">
        <v>96.9</v>
      </c>
      <c r="G100" s="78">
        <v>95.2</v>
      </c>
      <c r="H100" s="78">
        <v>97.5</v>
      </c>
      <c r="I100" s="78">
        <v>99.8</v>
      </c>
      <c r="J100" s="78">
        <v>96.9</v>
      </c>
      <c r="K100" s="78">
        <v>98.6</v>
      </c>
      <c r="L100" s="78">
        <v>98.1</v>
      </c>
      <c r="M100" s="78">
        <v>95.4</v>
      </c>
      <c r="N100" s="79">
        <v>96.7</v>
      </c>
      <c r="O100" s="77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2008</v>
      </c>
      <c r="E101" s="104">
        <v>100</v>
      </c>
      <c r="F101" s="78">
        <v>96.3</v>
      </c>
      <c r="G101" s="78">
        <v>94.8</v>
      </c>
      <c r="H101" s="78">
        <v>98.2</v>
      </c>
      <c r="I101" s="78">
        <v>99.4</v>
      </c>
      <c r="J101" s="78">
        <v>96.5</v>
      </c>
      <c r="K101" s="78">
        <v>98.4</v>
      </c>
      <c r="L101" s="78">
        <v>97.7</v>
      </c>
      <c r="M101" s="78">
        <v>95.2</v>
      </c>
      <c r="N101" s="79">
        <v>96.1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2009</v>
      </c>
      <c r="E102" s="104">
        <v>100</v>
      </c>
      <c r="F102" s="78">
        <v>98.6</v>
      </c>
      <c r="G102" s="78">
        <v>96.5</v>
      </c>
      <c r="H102" s="78">
        <v>99.8</v>
      </c>
      <c r="I102" s="78">
        <v>100.4</v>
      </c>
      <c r="J102" s="78">
        <v>97</v>
      </c>
      <c r="K102" s="78">
        <v>98.5</v>
      </c>
      <c r="L102" s="78">
        <v>98.5</v>
      </c>
      <c r="M102" s="78">
        <v>95.7</v>
      </c>
      <c r="N102" s="79">
        <v>96.3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2010</v>
      </c>
      <c r="E103" s="104">
        <v>100</v>
      </c>
      <c r="F103" s="78">
        <v>98.5</v>
      </c>
      <c r="G103" s="78">
        <v>97.2</v>
      </c>
      <c r="H103" s="78">
        <v>100.6</v>
      </c>
      <c r="I103" s="78">
        <v>102.5</v>
      </c>
      <c r="J103" s="78">
        <v>97.1</v>
      </c>
      <c r="K103" s="78">
        <v>98.8</v>
      </c>
      <c r="L103" s="78">
        <v>100.1</v>
      </c>
      <c r="M103" s="78">
        <v>96.2</v>
      </c>
      <c r="N103" s="79">
        <v>96.7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106">
        <v>2011</v>
      </c>
      <c r="E104" s="107">
        <v>100</v>
      </c>
      <c r="F104" s="108">
        <v>96.1</v>
      </c>
      <c r="G104" s="108">
        <v>96.5</v>
      </c>
      <c r="H104" s="108">
        <v>98.4</v>
      </c>
      <c r="I104" s="108">
        <v>101.7</v>
      </c>
      <c r="J104" s="108">
        <v>94.9</v>
      </c>
      <c r="K104" s="108">
        <v>98.1</v>
      </c>
      <c r="L104" s="108">
        <v>99.1</v>
      </c>
      <c r="M104" s="108">
        <v>94.7</v>
      </c>
      <c r="N104" s="109">
        <v>94.9</v>
      </c>
      <c r="O104" s="106">
        <f>IF(AND(D104&gt;=1990,D104&lt;1995),1990,IF(AND(D104&gt;=1995,D104&lt;2000),1995,IF(AND(D104&gt;=2000,D104&lt;2005),2000,IF(AND(D104&gt;=2005,D104&lt;2011),2005,IF(AND(D104&gt;=2011,D104&lt;2015),2011,2015)))))</f>
        <v>2011</v>
      </c>
    </row>
    <row r="105" spans="2:15" ht="12.95" customHeight="1" x14ac:dyDescent="0.15">
      <c r="B105" s="100"/>
      <c r="C105" s="101"/>
      <c r="D105" s="77">
        <v>2012</v>
      </c>
      <c r="E105" s="104">
        <v>100</v>
      </c>
      <c r="F105" s="78">
        <v>95.3</v>
      </c>
      <c r="G105" s="78">
        <v>99.1</v>
      </c>
      <c r="H105" s="78">
        <v>96.4</v>
      </c>
      <c r="I105" s="78">
        <v>98.8</v>
      </c>
      <c r="J105" s="78">
        <v>93.2</v>
      </c>
      <c r="K105" s="78">
        <v>95.3</v>
      </c>
      <c r="L105" s="78">
        <v>96.6</v>
      </c>
      <c r="M105" s="78">
        <v>91.6</v>
      </c>
      <c r="N105" s="79">
        <v>92.6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2011</v>
      </c>
    </row>
    <row r="106" spans="2:15" ht="12.95" customHeight="1" x14ac:dyDescent="0.15">
      <c r="B106" s="100"/>
      <c r="C106" s="101"/>
      <c r="D106" s="77">
        <v>2013</v>
      </c>
      <c r="E106" s="104">
        <v>100</v>
      </c>
      <c r="F106" s="78">
        <v>96.1</v>
      </c>
      <c r="G106" s="78">
        <v>102.8</v>
      </c>
      <c r="H106" s="78">
        <v>97</v>
      </c>
      <c r="I106" s="78">
        <v>98.7</v>
      </c>
      <c r="J106" s="78">
        <v>93.2</v>
      </c>
      <c r="K106" s="78">
        <v>95.1</v>
      </c>
      <c r="L106" s="78">
        <v>96.3</v>
      </c>
      <c r="M106" s="78">
        <v>91.7</v>
      </c>
      <c r="N106" s="79">
        <v>93.2</v>
      </c>
      <c r="O106" s="77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2014</v>
      </c>
      <c r="E107" s="104">
        <v>100</v>
      </c>
      <c r="F107" s="78">
        <v>96.4</v>
      </c>
      <c r="G107" s="78">
        <v>103.5</v>
      </c>
      <c r="H107" s="78">
        <v>97.2</v>
      </c>
      <c r="I107" s="78">
        <v>98.1</v>
      </c>
      <c r="J107" s="78">
        <v>93.6</v>
      </c>
      <c r="K107" s="78">
        <v>94.5</v>
      </c>
      <c r="L107" s="78">
        <v>95.6</v>
      </c>
      <c r="M107" s="78">
        <v>92.4</v>
      </c>
      <c r="N107" s="79">
        <v>93.5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106">
        <v>2015</v>
      </c>
      <c r="E108" s="107">
        <v>100</v>
      </c>
      <c r="F108" s="108">
        <v>96.3</v>
      </c>
      <c r="G108" s="108">
        <v>104.7</v>
      </c>
      <c r="H108" s="108">
        <v>97</v>
      </c>
      <c r="I108" s="108">
        <v>95.9</v>
      </c>
      <c r="J108" s="108">
        <v>93.5</v>
      </c>
      <c r="K108" s="108">
        <v>93.5</v>
      </c>
      <c r="L108" s="108">
        <v>94.8</v>
      </c>
      <c r="M108" s="108">
        <v>93.1</v>
      </c>
      <c r="N108" s="109">
        <v>92.7</v>
      </c>
      <c r="O108" s="106">
        <f>IF(AND(D108&gt;=1990,D108&lt;1995),1990,IF(AND(D108&gt;=1995,D108&lt;2000),1995,IF(AND(D108&gt;=2000,D108&lt;2005),2000,IF(AND(D108&gt;=2005,D108&lt;2011),2005,IF(AND(D108&gt;=2011,D108&lt;2015),2011,2015)))))</f>
        <v>2015</v>
      </c>
    </row>
    <row r="109" spans="2:15" ht="12.95" customHeight="1" x14ac:dyDescent="0.15">
      <c r="B109" s="100"/>
      <c r="C109" s="101"/>
      <c r="D109" s="77">
        <v>2016</v>
      </c>
      <c r="E109" s="104">
        <v>100</v>
      </c>
      <c r="F109" s="78">
        <v>98.1</v>
      </c>
      <c r="G109" s="78">
        <v>105.8</v>
      </c>
      <c r="H109" s="78">
        <v>98.3</v>
      </c>
      <c r="I109" s="78">
        <v>96.9</v>
      </c>
      <c r="J109" s="78">
        <v>94.6</v>
      </c>
      <c r="K109" s="78">
        <v>95.3</v>
      </c>
      <c r="L109" s="78">
        <v>96.2</v>
      </c>
      <c r="M109" s="78">
        <v>95.2</v>
      </c>
      <c r="N109" s="79">
        <v>93.5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2015</v>
      </c>
    </row>
    <row r="110" spans="2:15" ht="12.95" customHeight="1" x14ac:dyDescent="0.15">
      <c r="B110" s="100"/>
      <c r="C110" s="101"/>
      <c r="D110" s="77">
        <v>2017</v>
      </c>
      <c r="E110" s="104">
        <v>100</v>
      </c>
      <c r="F110" s="78">
        <v>98.6</v>
      </c>
      <c r="G110" s="78">
        <v>105.4</v>
      </c>
      <c r="H110" s="78">
        <v>98.6</v>
      </c>
      <c r="I110" s="78">
        <v>97.6</v>
      </c>
      <c r="J110" s="78">
        <v>94.5</v>
      </c>
      <c r="K110" s="78">
        <v>97</v>
      </c>
      <c r="L110" s="78">
        <v>96.9</v>
      </c>
      <c r="M110" s="78">
        <v>97.3</v>
      </c>
      <c r="N110" s="79">
        <v>93.6</v>
      </c>
      <c r="O110" s="77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2018</v>
      </c>
      <c r="E111" s="104">
        <v>100</v>
      </c>
      <c r="F111" s="78">
        <v>97.7</v>
      </c>
      <c r="G111" s="78">
        <v>103</v>
      </c>
      <c r="H111" s="78">
        <v>96.5</v>
      </c>
      <c r="I111" s="78">
        <v>97.3</v>
      </c>
      <c r="J111" s="78">
        <v>94.1</v>
      </c>
      <c r="K111" s="78">
        <v>97</v>
      </c>
      <c r="L111" s="78">
        <v>96.2</v>
      </c>
      <c r="M111" s="78">
        <v>96.4</v>
      </c>
      <c r="N111" s="79">
        <v>94.4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2019</v>
      </c>
      <c r="E112" s="104">
        <v>100</v>
      </c>
      <c r="F112" s="78">
        <v>98.8</v>
      </c>
      <c r="G112" s="78">
        <v>100.4</v>
      </c>
      <c r="H112" s="78">
        <v>95.4</v>
      </c>
      <c r="I112" s="78">
        <v>97</v>
      </c>
      <c r="J112" s="78">
        <v>93.9</v>
      </c>
      <c r="K112" s="78">
        <v>97.6</v>
      </c>
      <c r="L112" s="78">
        <v>96.4</v>
      </c>
      <c r="M112" s="78">
        <v>96.4</v>
      </c>
      <c r="N112" s="79">
        <v>95.7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2020</v>
      </c>
      <c r="E113" s="104">
        <v>100</v>
      </c>
      <c r="F113" s="78">
        <v>100.7</v>
      </c>
      <c r="G113" s="78">
        <v>99.7</v>
      </c>
      <c r="H113" s="78">
        <v>96.7</v>
      </c>
      <c r="I113" s="78">
        <v>97.3</v>
      </c>
      <c r="J113" s="78">
        <v>94.2</v>
      </c>
      <c r="K113" s="78">
        <v>98.6</v>
      </c>
      <c r="L113" s="78">
        <v>96.5</v>
      </c>
      <c r="M113" s="78">
        <v>97.1</v>
      </c>
      <c r="N113" s="79">
        <v>96.1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2021</v>
      </c>
      <c r="E114" s="104">
        <v>100</v>
      </c>
      <c r="F114" s="78">
        <v>100.2</v>
      </c>
      <c r="G114" s="78">
        <v>99.4</v>
      </c>
      <c r="H114" s="78">
        <v>97.1</v>
      </c>
      <c r="I114" s="78">
        <v>97.6</v>
      </c>
      <c r="J114" s="78">
        <v>94.5</v>
      </c>
      <c r="K114" s="78">
        <v>99.3</v>
      </c>
      <c r="L114" s="78">
        <v>96.7</v>
      </c>
      <c r="M114" s="78">
        <v>97.3</v>
      </c>
      <c r="N114" s="79">
        <v>96.5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2022</v>
      </c>
      <c r="E115" s="104">
        <v>100</v>
      </c>
      <c r="F115" s="78">
        <v>99.6</v>
      </c>
      <c r="G115" s="78">
        <v>98.3</v>
      </c>
      <c r="H115" s="78">
        <v>97.5</v>
      </c>
      <c r="I115" s="78">
        <v>97.1</v>
      </c>
      <c r="J115" s="78">
        <v>93.9</v>
      </c>
      <c r="K115" s="78">
        <v>97.6</v>
      </c>
      <c r="L115" s="78">
        <v>95.5</v>
      </c>
      <c r="M115" s="78">
        <v>96.5</v>
      </c>
      <c r="N115" s="79">
        <v>95.7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2023</v>
      </c>
      <c r="E116" s="104">
        <v>100</v>
      </c>
      <c r="F116" s="78">
        <v>99.2</v>
      </c>
      <c r="G116" s="78">
        <v>97</v>
      </c>
      <c r="H116" s="78">
        <v>95.6</v>
      </c>
      <c r="I116" s="78">
        <v>95.6</v>
      </c>
      <c r="J116" s="78">
        <v>93.2</v>
      </c>
      <c r="K116" s="78">
        <v>96.6</v>
      </c>
      <c r="L116" s="78">
        <v>94.2</v>
      </c>
      <c r="M116" s="78">
        <v>95.3</v>
      </c>
      <c r="N116" s="79">
        <v>94.6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2"/>
      <c r="C117" s="103"/>
      <c r="D117" s="48"/>
      <c r="E117" s="105"/>
      <c r="F117" s="68"/>
      <c r="G117" s="68"/>
      <c r="H117" s="68"/>
      <c r="I117" s="68"/>
      <c r="J117" s="68"/>
      <c r="K117" s="68"/>
      <c r="L117" s="68"/>
      <c r="M117" s="68"/>
      <c r="N117" s="68"/>
      <c r="O117" s="69"/>
    </row>
    <row r="118" spans="2:15" ht="12.95" customHeight="1" x14ac:dyDescent="0.15">
      <c r="B118" s="98" t="s">
        <v>78</v>
      </c>
      <c r="C118" s="99"/>
      <c r="D118" s="47"/>
      <c r="E118" s="56"/>
      <c r="F118" s="67"/>
      <c r="G118" s="67"/>
      <c r="H118" s="67"/>
      <c r="I118" s="67"/>
      <c r="J118" s="67"/>
      <c r="K118" s="67"/>
      <c r="L118" s="67"/>
      <c r="M118" s="67"/>
      <c r="N118" s="67"/>
      <c r="O118" s="56"/>
    </row>
    <row r="119" spans="2:15" ht="12.95" customHeight="1" x14ac:dyDescent="0.15">
      <c r="B119" s="100"/>
      <c r="C119" s="101"/>
      <c r="D119" s="77">
        <v>1990</v>
      </c>
      <c r="E119" s="104">
        <v>100</v>
      </c>
      <c r="F119" s="78">
        <v>97.6</v>
      </c>
      <c r="G119" s="78">
        <v>95</v>
      </c>
      <c r="H119" s="78">
        <v>97.1</v>
      </c>
      <c r="I119" s="78">
        <v>97.5</v>
      </c>
      <c r="J119" s="78">
        <v>97.7</v>
      </c>
      <c r="K119" s="78">
        <v>98.5</v>
      </c>
      <c r="L119" s="78">
        <v>96</v>
      </c>
      <c r="M119" s="78">
        <v>94.9</v>
      </c>
      <c r="N119" s="79">
        <v>95.9</v>
      </c>
      <c r="O119" s="77">
        <f>IF(AND(D119&gt;=1990,D119&lt;1995),1990,IF(AND(D119&gt;=1995,D119&lt;2000),1995,IF(AND(D119&gt;=2000,D119&lt;2005),2000,IF(AND(D119&gt;=2005,D119&lt;2011),2005,IF(AND(D119&gt;=2011,D119&lt;2015),2011,2015)))))</f>
        <v>1990</v>
      </c>
    </row>
    <row r="120" spans="2:15" ht="12.95" customHeight="1" x14ac:dyDescent="0.15">
      <c r="B120" s="100"/>
      <c r="C120" s="101"/>
      <c r="D120" s="77">
        <v>1991</v>
      </c>
      <c r="E120" s="104">
        <v>100</v>
      </c>
      <c r="F120" s="78">
        <v>96.1</v>
      </c>
      <c r="G120" s="78">
        <v>94</v>
      </c>
      <c r="H120" s="78">
        <v>96.4</v>
      </c>
      <c r="I120" s="78">
        <v>97</v>
      </c>
      <c r="J120" s="78">
        <v>97.3</v>
      </c>
      <c r="K120" s="78">
        <v>98</v>
      </c>
      <c r="L120" s="78">
        <v>95.1</v>
      </c>
      <c r="M120" s="78">
        <v>94.1</v>
      </c>
      <c r="N120" s="79">
        <v>95.2</v>
      </c>
      <c r="O120" s="77">
        <f>IF(AND(D120&gt;=1990,D120&lt;1995),1990,IF(AND(D120&gt;=1995,D120&lt;2000),1995,IF(AND(D120&gt;=2000,D120&lt;2005),2000,IF(AND(D120&gt;=2005,D120&lt;2011),2005,IF(AND(D120&gt;=2011,D120&lt;2015),2011,2015)))))</f>
        <v>1990</v>
      </c>
    </row>
    <row r="121" spans="2:15" ht="12.95" customHeight="1" x14ac:dyDescent="0.15">
      <c r="B121" s="100"/>
      <c r="C121" s="101"/>
      <c r="D121" s="77">
        <v>1992</v>
      </c>
      <c r="E121" s="104">
        <v>100</v>
      </c>
      <c r="F121" s="78">
        <v>96.2</v>
      </c>
      <c r="G121" s="78">
        <v>94.4</v>
      </c>
      <c r="H121" s="78">
        <v>96.6</v>
      </c>
      <c r="I121" s="78">
        <v>96.9</v>
      </c>
      <c r="J121" s="78">
        <v>97.5</v>
      </c>
      <c r="K121" s="78">
        <v>97.9</v>
      </c>
      <c r="L121" s="78">
        <v>95.3</v>
      </c>
      <c r="M121" s="78">
        <v>94</v>
      </c>
      <c r="N121" s="79">
        <v>95.1</v>
      </c>
      <c r="O121" s="77">
        <f>IF(AND(D121&gt;=1990,D121&lt;1995),1990,IF(AND(D121&gt;=1995,D121&lt;2000),1995,IF(AND(D121&gt;=2000,D121&lt;2005),2000,IF(AND(D121&gt;=2005,D121&lt;2011),2005,IF(AND(D121&gt;=2011,D121&lt;2015),2011,2015)))))</f>
        <v>1990</v>
      </c>
    </row>
    <row r="122" spans="2:15" ht="12.95" customHeight="1" x14ac:dyDescent="0.15">
      <c r="B122" s="100"/>
      <c r="C122" s="101"/>
      <c r="D122" s="77">
        <v>1993</v>
      </c>
      <c r="E122" s="104">
        <v>100</v>
      </c>
      <c r="F122" s="78">
        <v>96.1</v>
      </c>
      <c r="G122" s="78">
        <v>94.6</v>
      </c>
      <c r="H122" s="78">
        <v>96.6</v>
      </c>
      <c r="I122" s="78">
        <v>97</v>
      </c>
      <c r="J122" s="78">
        <v>97.6</v>
      </c>
      <c r="K122" s="78">
        <v>98</v>
      </c>
      <c r="L122" s="78">
        <v>95.3</v>
      </c>
      <c r="M122" s="78">
        <v>94.1</v>
      </c>
      <c r="N122" s="79">
        <v>95.1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1994</v>
      </c>
      <c r="E123" s="104">
        <v>100</v>
      </c>
      <c r="F123" s="78">
        <v>96.1</v>
      </c>
      <c r="G123" s="78">
        <v>94.9</v>
      </c>
      <c r="H123" s="78">
        <v>96.9</v>
      </c>
      <c r="I123" s="78">
        <v>97.2</v>
      </c>
      <c r="J123" s="78">
        <v>97.7</v>
      </c>
      <c r="K123" s="78">
        <v>98.1</v>
      </c>
      <c r="L123" s="78">
        <v>95.6</v>
      </c>
      <c r="M123" s="78">
        <v>94.3</v>
      </c>
      <c r="N123" s="79">
        <v>95.2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106">
        <v>1995</v>
      </c>
      <c r="E124" s="107">
        <v>100</v>
      </c>
      <c r="F124" s="108">
        <v>97.3</v>
      </c>
      <c r="G124" s="108">
        <v>95.3</v>
      </c>
      <c r="H124" s="108">
        <v>96.8</v>
      </c>
      <c r="I124" s="108">
        <v>97.2</v>
      </c>
      <c r="J124" s="108">
        <v>97.4</v>
      </c>
      <c r="K124" s="108">
        <v>97.8</v>
      </c>
      <c r="L124" s="108">
        <v>96.1</v>
      </c>
      <c r="M124" s="108">
        <v>94.6</v>
      </c>
      <c r="N124" s="109">
        <v>95.4</v>
      </c>
      <c r="O124" s="106">
        <f>IF(AND(D124&gt;=1990,D124&lt;1995),1990,IF(AND(D124&gt;=1995,D124&lt;2000),1995,IF(AND(D124&gt;=2000,D124&lt;2005),2000,IF(AND(D124&gt;=2005,D124&lt;2011),2005,IF(AND(D124&gt;=2011,D124&lt;2015),2011,2015)))))</f>
        <v>1995</v>
      </c>
    </row>
    <row r="125" spans="2:15" ht="12.95" customHeight="1" x14ac:dyDescent="0.15">
      <c r="B125" s="100"/>
      <c r="C125" s="101"/>
      <c r="D125" s="77">
        <v>1996</v>
      </c>
      <c r="E125" s="104">
        <v>100</v>
      </c>
      <c r="F125" s="78">
        <v>97.8</v>
      </c>
      <c r="G125" s="78">
        <v>95.7</v>
      </c>
      <c r="H125" s="78">
        <v>96.7</v>
      </c>
      <c r="I125" s="78">
        <v>97.1</v>
      </c>
      <c r="J125" s="78">
        <v>97.6</v>
      </c>
      <c r="K125" s="78">
        <v>97.9</v>
      </c>
      <c r="L125" s="78">
        <v>96.4</v>
      </c>
      <c r="M125" s="78">
        <v>95</v>
      </c>
      <c r="N125" s="79">
        <v>95.8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1995</v>
      </c>
    </row>
    <row r="126" spans="2:15" ht="12.95" customHeight="1" x14ac:dyDescent="0.15">
      <c r="B126" s="100"/>
      <c r="C126" s="101"/>
      <c r="D126" s="77">
        <v>1997</v>
      </c>
      <c r="E126" s="104">
        <v>100</v>
      </c>
      <c r="F126" s="78">
        <v>97.8</v>
      </c>
      <c r="G126" s="78">
        <v>95.6</v>
      </c>
      <c r="H126" s="78">
        <v>96.7</v>
      </c>
      <c r="I126" s="78">
        <v>97.1</v>
      </c>
      <c r="J126" s="78">
        <v>97.6</v>
      </c>
      <c r="K126" s="78">
        <v>97.9</v>
      </c>
      <c r="L126" s="78">
        <v>96.4</v>
      </c>
      <c r="M126" s="78">
        <v>95</v>
      </c>
      <c r="N126" s="79">
        <v>95.8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1995</v>
      </c>
    </row>
    <row r="127" spans="2:15" ht="12.95" customHeight="1" x14ac:dyDescent="0.15">
      <c r="B127" s="100"/>
      <c r="C127" s="101"/>
      <c r="D127" s="77">
        <v>1998</v>
      </c>
      <c r="E127" s="104">
        <v>100</v>
      </c>
      <c r="F127" s="78">
        <v>97.5</v>
      </c>
      <c r="G127" s="78">
        <v>95.4</v>
      </c>
      <c r="H127" s="78">
        <v>96.6</v>
      </c>
      <c r="I127" s="78">
        <v>97.1</v>
      </c>
      <c r="J127" s="78">
        <v>97.5</v>
      </c>
      <c r="K127" s="78">
        <v>97.9</v>
      </c>
      <c r="L127" s="78">
        <v>96.2</v>
      </c>
      <c r="M127" s="78">
        <v>94.8</v>
      </c>
      <c r="N127" s="79">
        <v>95.6</v>
      </c>
      <c r="O127" s="77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1999</v>
      </c>
      <c r="E128" s="104">
        <v>100</v>
      </c>
      <c r="F128" s="78">
        <v>97.4</v>
      </c>
      <c r="G128" s="78">
        <v>95.2</v>
      </c>
      <c r="H128" s="78">
        <v>96.6</v>
      </c>
      <c r="I128" s="78">
        <v>97.2</v>
      </c>
      <c r="J128" s="78">
        <v>97.5</v>
      </c>
      <c r="K128" s="78">
        <v>97.9</v>
      </c>
      <c r="L128" s="78">
        <v>96.2</v>
      </c>
      <c r="M128" s="78">
        <v>94.7</v>
      </c>
      <c r="N128" s="79">
        <v>95.7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106">
        <v>2000</v>
      </c>
      <c r="E129" s="107">
        <v>100</v>
      </c>
      <c r="F129" s="108">
        <v>96.4</v>
      </c>
      <c r="G129" s="108">
        <v>94.9</v>
      </c>
      <c r="H129" s="108">
        <v>96.3</v>
      </c>
      <c r="I129" s="108">
        <v>96.9</v>
      </c>
      <c r="J129" s="108">
        <v>97.5</v>
      </c>
      <c r="K129" s="108">
        <v>97.9</v>
      </c>
      <c r="L129" s="108">
        <v>95.8</v>
      </c>
      <c r="M129" s="108">
        <v>94.5</v>
      </c>
      <c r="N129" s="109">
        <v>95.4</v>
      </c>
      <c r="O129" s="106">
        <f>IF(AND(D129&gt;=1990,D129&lt;1995),1990,IF(AND(D129&gt;=1995,D129&lt;2000),1995,IF(AND(D129&gt;=2000,D129&lt;2005),2000,IF(AND(D129&gt;=2005,D129&lt;2011),2005,IF(AND(D129&gt;=2011,D129&lt;2015),2011,2015)))))</f>
        <v>2000</v>
      </c>
    </row>
    <row r="130" spans="2:15" ht="12.95" customHeight="1" x14ac:dyDescent="0.15">
      <c r="B130" s="100"/>
      <c r="C130" s="101"/>
      <c r="D130" s="77">
        <v>2001</v>
      </c>
      <c r="E130" s="104">
        <v>100</v>
      </c>
      <c r="F130" s="78">
        <v>96.7</v>
      </c>
      <c r="G130" s="78">
        <v>95.2</v>
      </c>
      <c r="H130" s="78">
        <v>96.3</v>
      </c>
      <c r="I130" s="78">
        <v>96.9</v>
      </c>
      <c r="J130" s="78">
        <v>97.6</v>
      </c>
      <c r="K130" s="78">
        <v>98.2</v>
      </c>
      <c r="L130" s="78">
        <v>96.1</v>
      </c>
      <c r="M130" s="78">
        <v>94.5</v>
      </c>
      <c r="N130" s="79">
        <v>95.4</v>
      </c>
      <c r="O130" s="77">
        <f>IF(AND(D130&gt;=1990,D130&lt;1995),1990,IF(AND(D130&gt;=1995,D130&lt;2000),1995,IF(AND(D130&gt;=2000,D130&lt;2005),2000,IF(AND(D130&gt;=2005,D130&lt;2011),2005,IF(AND(D130&gt;=2011,D130&lt;2015),2011,2015)))))</f>
        <v>2000</v>
      </c>
    </row>
    <row r="131" spans="2:15" ht="12.95" customHeight="1" x14ac:dyDescent="0.15">
      <c r="B131" s="100"/>
      <c r="C131" s="101"/>
      <c r="D131" s="77">
        <v>2002</v>
      </c>
      <c r="E131" s="104">
        <v>100</v>
      </c>
      <c r="F131" s="78">
        <v>96.7</v>
      </c>
      <c r="G131" s="78">
        <v>95</v>
      </c>
      <c r="H131" s="78">
        <v>96</v>
      </c>
      <c r="I131" s="78">
        <v>96.4</v>
      </c>
      <c r="J131" s="78">
        <v>97.5</v>
      </c>
      <c r="K131" s="78">
        <v>98.1</v>
      </c>
      <c r="L131" s="78">
        <v>96</v>
      </c>
      <c r="M131" s="78">
        <v>94.4</v>
      </c>
      <c r="N131" s="79">
        <v>95.2</v>
      </c>
      <c r="O131" s="77">
        <f>IF(AND(D131&gt;=1990,D131&lt;1995),1990,IF(AND(D131&gt;=1995,D131&lt;2000),1995,IF(AND(D131&gt;=2000,D131&lt;2005),2000,IF(AND(D131&gt;=2005,D131&lt;2011),2005,IF(AND(D131&gt;=2011,D131&lt;2015),2011,2015)))))</f>
        <v>2000</v>
      </c>
    </row>
    <row r="132" spans="2:15" ht="12.95" customHeight="1" x14ac:dyDescent="0.15">
      <c r="B132" s="100"/>
      <c r="C132" s="101"/>
      <c r="D132" s="77">
        <v>2003</v>
      </c>
      <c r="E132" s="104">
        <v>100</v>
      </c>
      <c r="F132" s="78">
        <v>96.4</v>
      </c>
      <c r="G132" s="78">
        <v>94.8</v>
      </c>
      <c r="H132" s="78">
        <v>95.8</v>
      </c>
      <c r="I132" s="78">
        <v>96.3</v>
      </c>
      <c r="J132" s="78">
        <v>97.4</v>
      </c>
      <c r="K132" s="78">
        <v>97.9</v>
      </c>
      <c r="L132" s="78">
        <v>95.9</v>
      </c>
      <c r="M132" s="78">
        <v>94.2</v>
      </c>
      <c r="N132" s="79">
        <v>94.9</v>
      </c>
      <c r="O132" s="77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2004</v>
      </c>
      <c r="E133" s="104">
        <v>100</v>
      </c>
      <c r="F133" s="78">
        <v>96.3</v>
      </c>
      <c r="G133" s="78">
        <v>94.7</v>
      </c>
      <c r="H133" s="78">
        <v>95.8</v>
      </c>
      <c r="I133" s="78">
        <v>96.1</v>
      </c>
      <c r="J133" s="78">
        <v>97.4</v>
      </c>
      <c r="K133" s="78">
        <v>97.8</v>
      </c>
      <c r="L133" s="78">
        <v>95.8</v>
      </c>
      <c r="M133" s="78">
        <v>94</v>
      </c>
      <c r="N133" s="79">
        <v>94.8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106">
        <v>2005</v>
      </c>
      <c r="E134" s="107">
        <v>100</v>
      </c>
      <c r="F134" s="108">
        <v>96.1</v>
      </c>
      <c r="G134" s="108">
        <v>95.1</v>
      </c>
      <c r="H134" s="108">
        <v>96</v>
      </c>
      <c r="I134" s="108">
        <v>96.6</v>
      </c>
      <c r="J134" s="108">
        <v>97.4</v>
      </c>
      <c r="K134" s="108">
        <v>97.7</v>
      </c>
      <c r="L134" s="108">
        <v>96.2</v>
      </c>
      <c r="M134" s="108">
        <v>94.7</v>
      </c>
      <c r="N134" s="109">
        <v>95</v>
      </c>
      <c r="O134" s="106">
        <f>IF(AND(D134&gt;=1990,D134&lt;1995),1990,IF(AND(D134&gt;=1995,D134&lt;2000),1995,IF(AND(D134&gt;=2000,D134&lt;2005),2000,IF(AND(D134&gt;=2005,D134&lt;2011),2005,IF(AND(D134&gt;=2011,D134&lt;2015),2011,2015)))))</f>
        <v>2005</v>
      </c>
    </row>
    <row r="135" spans="2:15" ht="12.95" customHeight="1" x14ac:dyDescent="0.15">
      <c r="B135" s="100"/>
      <c r="C135" s="101"/>
      <c r="D135" s="77">
        <v>2006</v>
      </c>
      <c r="E135" s="104">
        <v>100</v>
      </c>
      <c r="F135" s="78">
        <v>96</v>
      </c>
      <c r="G135" s="78">
        <v>94.8</v>
      </c>
      <c r="H135" s="78">
        <v>95.9</v>
      </c>
      <c r="I135" s="78">
        <v>96.6</v>
      </c>
      <c r="J135" s="78">
        <v>97.5</v>
      </c>
      <c r="K135" s="78">
        <v>97.7</v>
      </c>
      <c r="L135" s="78">
        <v>96</v>
      </c>
      <c r="M135" s="78">
        <v>94.5</v>
      </c>
      <c r="N135" s="79">
        <v>94.8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2005</v>
      </c>
    </row>
    <row r="136" spans="2:15" ht="12.95" customHeight="1" x14ac:dyDescent="0.15">
      <c r="B136" s="100"/>
      <c r="C136" s="101"/>
      <c r="D136" s="77">
        <v>2007</v>
      </c>
      <c r="E136" s="104">
        <v>100</v>
      </c>
      <c r="F136" s="78">
        <v>96</v>
      </c>
      <c r="G136" s="78">
        <v>94.7</v>
      </c>
      <c r="H136" s="78">
        <v>95.7</v>
      </c>
      <c r="I136" s="78">
        <v>96.4</v>
      </c>
      <c r="J136" s="78">
        <v>97.2</v>
      </c>
      <c r="K136" s="78">
        <v>97.4</v>
      </c>
      <c r="L136" s="78">
        <v>95.7</v>
      </c>
      <c r="M136" s="78">
        <v>94.2</v>
      </c>
      <c r="N136" s="79">
        <v>94.4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2005</v>
      </c>
    </row>
    <row r="137" spans="2:15" ht="12.95" customHeight="1" x14ac:dyDescent="0.15">
      <c r="B137" s="100"/>
      <c r="C137" s="101"/>
      <c r="D137" s="77">
        <v>2008</v>
      </c>
      <c r="E137" s="104">
        <v>100</v>
      </c>
      <c r="F137" s="78">
        <v>95.7</v>
      </c>
      <c r="G137" s="78">
        <v>94.5</v>
      </c>
      <c r="H137" s="78">
        <v>95.5</v>
      </c>
      <c r="I137" s="78">
        <v>96.2</v>
      </c>
      <c r="J137" s="78">
        <v>97.2</v>
      </c>
      <c r="K137" s="78">
        <v>97.3</v>
      </c>
      <c r="L137" s="78">
        <v>95.4</v>
      </c>
      <c r="M137" s="78">
        <v>94</v>
      </c>
      <c r="N137" s="79">
        <v>94.2</v>
      </c>
      <c r="O137" s="77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2009</v>
      </c>
      <c r="E138" s="104">
        <v>100</v>
      </c>
      <c r="F138" s="78">
        <v>95.8</v>
      </c>
      <c r="G138" s="78">
        <v>94.5</v>
      </c>
      <c r="H138" s="78">
        <v>95.5</v>
      </c>
      <c r="I138" s="78">
        <v>96.2</v>
      </c>
      <c r="J138" s="78">
        <v>97.3</v>
      </c>
      <c r="K138" s="78">
        <v>97.2</v>
      </c>
      <c r="L138" s="78">
        <v>95.4</v>
      </c>
      <c r="M138" s="78">
        <v>94.2</v>
      </c>
      <c r="N138" s="79">
        <v>94.1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2010</v>
      </c>
      <c r="E139" s="104">
        <v>100</v>
      </c>
      <c r="F139" s="78">
        <v>95.8</v>
      </c>
      <c r="G139" s="78">
        <v>94.5</v>
      </c>
      <c r="H139" s="78">
        <v>95.6</v>
      </c>
      <c r="I139" s="78">
        <v>96.1</v>
      </c>
      <c r="J139" s="78">
        <v>97.3</v>
      </c>
      <c r="K139" s="78">
        <v>97.5</v>
      </c>
      <c r="L139" s="78">
        <v>95.4</v>
      </c>
      <c r="M139" s="78">
        <v>94.2</v>
      </c>
      <c r="N139" s="79">
        <v>94.5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106">
        <v>2011</v>
      </c>
      <c r="E140" s="107">
        <v>100</v>
      </c>
      <c r="F140" s="108">
        <v>95.7</v>
      </c>
      <c r="G140" s="108">
        <v>94.7</v>
      </c>
      <c r="H140" s="108">
        <v>95.6</v>
      </c>
      <c r="I140" s="108">
        <v>96</v>
      </c>
      <c r="J140" s="108">
        <v>97.2</v>
      </c>
      <c r="K140" s="108">
        <v>97.4</v>
      </c>
      <c r="L140" s="108">
        <v>95.4</v>
      </c>
      <c r="M140" s="108">
        <v>94.4</v>
      </c>
      <c r="N140" s="109">
        <v>94.6</v>
      </c>
      <c r="O140" s="106">
        <f>IF(AND(D140&gt;=1990,D140&lt;1995),1990,IF(AND(D140&gt;=1995,D140&lt;2000),1995,IF(AND(D140&gt;=2000,D140&lt;2005),2000,IF(AND(D140&gt;=2005,D140&lt;2011),2005,IF(AND(D140&gt;=2011,D140&lt;2015),2011,2015)))))</f>
        <v>2011</v>
      </c>
    </row>
    <row r="141" spans="2:15" ht="12.95" customHeight="1" x14ac:dyDescent="0.15">
      <c r="B141" s="100"/>
      <c r="C141" s="101"/>
      <c r="D141" s="77">
        <v>2012</v>
      </c>
      <c r="E141" s="104">
        <v>100</v>
      </c>
      <c r="F141" s="78">
        <v>95.8</v>
      </c>
      <c r="G141" s="78">
        <v>96.3</v>
      </c>
      <c r="H141" s="78">
        <v>95.7</v>
      </c>
      <c r="I141" s="78">
        <v>96.1</v>
      </c>
      <c r="J141" s="78">
        <v>97.1</v>
      </c>
      <c r="K141" s="78">
        <v>97.3</v>
      </c>
      <c r="L141" s="78">
        <v>95.2</v>
      </c>
      <c r="M141" s="78">
        <v>94.5</v>
      </c>
      <c r="N141" s="79">
        <v>94.6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2011</v>
      </c>
    </row>
    <row r="142" spans="2:15" ht="12.95" customHeight="1" x14ac:dyDescent="0.15">
      <c r="B142" s="100"/>
      <c r="C142" s="101"/>
      <c r="D142" s="77">
        <v>2013</v>
      </c>
      <c r="E142" s="104">
        <v>100</v>
      </c>
      <c r="F142" s="78">
        <v>95.9</v>
      </c>
      <c r="G142" s="78">
        <v>96.8</v>
      </c>
      <c r="H142" s="78">
        <v>95.5</v>
      </c>
      <c r="I142" s="78">
        <v>95.9</v>
      </c>
      <c r="J142" s="78">
        <v>97.1</v>
      </c>
      <c r="K142" s="78">
        <v>97.2</v>
      </c>
      <c r="L142" s="78">
        <v>95.1</v>
      </c>
      <c r="M142" s="78">
        <v>94.5</v>
      </c>
      <c r="N142" s="79">
        <v>94.4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2011</v>
      </c>
    </row>
    <row r="143" spans="2:15" ht="12.95" customHeight="1" x14ac:dyDescent="0.15">
      <c r="B143" s="100"/>
      <c r="C143" s="101"/>
      <c r="D143" s="77">
        <v>2014</v>
      </c>
      <c r="E143" s="104">
        <v>100</v>
      </c>
      <c r="F143" s="78">
        <v>95.7</v>
      </c>
      <c r="G143" s="78">
        <v>96.8</v>
      </c>
      <c r="H143" s="78">
        <v>95</v>
      </c>
      <c r="I143" s="78">
        <v>95.5</v>
      </c>
      <c r="J143" s="78">
        <v>96.8</v>
      </c>
      <c r="K143" s="78">
        <v>97</v>
      </c>
      <c r="L143" s="78">
        <v>94.5</v>
      </c>
      <c r="M143" s="78">
        <v>94.3</v>
      </c>
      <c r="N143" s="79">
        <v>94</v>
      </c>
      <c r="O143" s="77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106">
        <v>2015</v>
      </c>
      <c r="E144" s="107">
        <v>100</v>
      </c>
      <c r="F144" s="108">
        <v>95.2</v>
      </c>
      <c r="G144" s="108">
        <v>96.1</v>
      </c>
      <c r="H144" s="108">
        <v>94.5</v>
      </c>
      <c r="I144" s="108">
        <v>95</v>
      </c>
      <c r="J144" s="108">
        <v>96.4</v>
      </c>
      <c r="K144" s="108">
        <v>96.7</v>
      </c>
      <c r="L144" s="108">
        <v>94</v>
      </c>
      <c r="M144" s="108">
        <v>93.7</v>
      </c>
      <c r="N144" s="109">
        <v>93.5</v>
      </c>
      <c r="O144" s="106">
        <f>IF(AND(D144&gt;=1990,D144&lt;1995),1990,IF(AND(D144&gt;=1995,D144&lt;2000),1995,IF(AND(D144&gt;=2000,D144&lt;2005),2000,IF(AND(D144&gt;=2005,D144&lt;2011),2005,IF(AND(D144&gt;=2011,D144&lt;2015),2011,2015)))))</f>
        <v>2015</v>
      </c>
    </row>
    <row r="145" spans="2:15" ht="12.95" customHeight="1" x14ac:dyDescent="0.15">
      <c r="B145" s="100"/>
      <c r="C145" s="101"/>
      <c r="D145" s="77">
        <v>2016</v>
      </c>
      <c r="E145" s="104">
        <v>100</v>
      </c>
      <c r="F145" s="78">
        <v>95.4</v>
      </c>
      <c r="G145" s="78">
        <v>96.4</v>
      </c>
      <c r="H145" s="78">
        <v>94.7</v>
      </c>
      <c r="I145" s="78">
        <v>95.3</v>
      </c>
      <c r="J145" s="78">
        <v>96.5</v>
      </c>
      <c r="K145" s="78">
        <v>96.8</v>
      </c>
      <c r="L145" s="78">
        <v>94.1</v>
      </c>
      <c r="M145" s="78">
        <v>93.9</v>
      </c>
      <c r="N145" s="79">
        <v>93.7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2015</v>
      </c>
    </row>
    <row r="146" spans="2:15" ht="12.95" customHeight="1" x14ac:dyDescent="0.15">
      <c r="B146" s="100"/>
      <c r="C146" s="101"/>
      <c r="D146" s="77">
        <v>2017</v>
      </c>
      <c r="E146" s="104">
        <v>100</v>
      </c>
      <c r="F146" s="78">
        <v>95.6</v>
      </c>
      <c r="G146" s="78">
        <v>96.6</v>
      </c>
      <c r="H146" s="78">
        <v>94.9</v>
      </c>
      <c r="I146" s="78">
        <v>95.4</v>
      </c>
      <c r="J146" s="78">
        <v>96.7</v>
      </c>
      <c r="K146" s="78">
        <v>96.9</v>
      </c>
      <c r="L146" s="78">
        <v>94.2</v>
      </c>
      <c r="M146" s="78">
        <v>94.2</v>
      </c>
      <c r="N146" s="79">
        <v>93.9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2015</v>
      </c>
    </row>
    <row r="147" spans="2:15" ht="12.95" customHeight="1" x14ac:dyDescent="0.15">
      <c r="B147" s="100"/>
      <c r="C147" s="101"/>
      <c r="D147" s="77">
        <v>2018</v>
      </c>
      <c r="E147" s="104">
        <v>100</v>
      </c>
      <c r="F147" s="78">
        <v>95.4</v>
      </c>
      <c r="G147" s="78">
        <v>96.1</v>
      </c>
      <c r="H147" s="78">
        <v>94.4</v>
      </c>
      <c r="I147" s="78">
        <v>94.9</v>
      </c>
      <c r="J147" s="78">
        <v>96.3</v>
      </c>
      <c r="K147" s="78">
        <v>96.6</v>
      </c>
      <c r="L147" s="78">
        <v>93.8</v>
      </c>
      <c r="M147" s="78">
        <v>93.8</v>
      </c>
      <c r="N147" s="79">
        <v>93.9</v>
      </c>
      <c r="O147" s="77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2019</v>
      </c>
      <c r="E148" s="104">
        <v>100</v>
      </c>
      <c r="F148" s="78">
        <v>95.3</v>
      </c>
      <c r="G148" s="78">
        <v>95.5</v>
      </c>
      <c r="H148" s="78">
        <v>94.1</v>
      </c>
      <c r="I148" s="78">
        <v>94.6</v>
      </c>
      <c r="J148" s="78">
        <v>96</v>
      </c>
      <c r="K148" s="78">
        <v>96.3</v>
      </c>
      <c r="L148" s="78">
        <v>93.6</v>
      </c>
      <c r="M148" s="78">
        <v>93.2</v>
      </c>
      <c r="N148" s="79">
        <v>93.9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2020</v>
      </c>
      <c r="E149" s="104">
        <v>100</v>
      </c>
      <c r="F149" s="78">
        <v>95.7</v>
      </c>
      <c r="G149" s="78">
        <v>95</v>
      </c>
      <c r="H149" s="78">
        <v>93.8</v>
      </c>
      <c r="I149" s="78">
        <v>94.4</v>
      </c>
      <c r="J149" s="78">
        <v>96.2</v>
      </c>
      <c r="K149" s="78">
        <v>96.5</v>
      </c>
      <c r="L149" s="78">
        <v>93.9</v>
      </c>
      <c r="M149" s="78">
        <v>93.1</v>
      </c>
      <c r="N149" s="79">
        <v>94.3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2021</v>
      </c>
      <c r="E150" s="104">
        <v>100</v>
      </c>
      <c r="F150" s="78">
        <v>96.3</v>
      </c>
      <c r="G150" s="78">
        <v>95.1</v>
      </c>
      <c r="H150" s="78">
        <v>94</v>
      </c>
      <c r="I150" s="78">
        <v>94.6</v>
      </c>
      <c r="J150" s="78">
        <v>96.3</v>
      </c>
      <c r="K150" s="78">
        <v>96.5</v>
      </c>
      <c r="L150" s="78">
        <v>94</v>
      </c>
      <c r="M150" s="78">
        <v>93.3</v>
      </c>
      <c r="N150" s="79">
        <v>94.4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2022</v>
      </c>
      <c r="E151" s="104">
        <v>100</v>
      </c>
      <c r="F151" s="78">
        <v>96.4</v>
      </c>
      <c r="G151" s="78">
        <v>95.2</v>
      </c>
      <c r="H151" s="78">
        <v>94.3</v>
      </c>
      <c r="I151" s="78">
        <v>94.8</v>
      </c>
      <c r="J151" s="78">
        <v>96.3</v>
      </c>
      <c r="K151" s="78">
        <v>96.5</v>
      </c>
      <c r="L151" s="78">
        <v>94</v>
      </c>
      <c r="M151" s="78">
        <v>93.3</v>
      </c>
      <c r="N151" s="79">
        <v>94.5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2023</v>
      </c>
      <c r="E152" s="104">
        <v>100</v>
      </c>
      <c r="F152" s="78">
        <v>96.3</v>
      </c>
      <c r="G152" s="78">
        <v>95.4</v>
      </c>
      <c r="H152" s="78">
        <v>94.6</v>
      </c>
      <c r="I152" s="78">
        <v>95</v>
      </c>
      <c r="J152" s="78">
        <v>96</v>
      </c>
      <c r="K152" s="78">
        <v>96.3</v>
      </c>
      <c r="L152" s="78">
        <v>93.6</v>
      </c>
      <c r="M152" s="78">
        <v>93.3</v>
      </c>
      <c r="N152" s="79">
        <v>94.7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2"/>
      <c r="C153" s="103"/>
      <c r="D153" s="48"/>
      <c r="E153" s="105"/>
      <c r="F153" s="68"/>
      <c r="G153" s="68"/>
      <c r="H153" s="68"/>
      <c r="I153" s="68"/>
      <c r="J153" s="68"/>
      <c r="K153" s="68"/>
      <c r="L153" s="68"/>
      <c r="M153" s="68"/>
      <c r="N153" s="68"/>
      <c r="O153" s="69"/>
    </row>
    <row r="154" spans="2:15" x14ac:dyDescent="0.15">
      <c r="D154" s="49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</row>
  </sheetData>
  <mergeCells count="6">
    <mergeCell ref="N3:O3"/>
    <mergeCell ref="N4:O4"/>
    <mergeCell ref="B10:C45"/>
    <mergeCell ref="B46:C81"/>
    <mergeCell ref="B82:C117"/>
    <mergeCell ref="B118:C153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2024 一般財団法人 建設物価調査会</oddFooter>
  </headerFooter>
  <rowBreaks count="4" manualBreakCount="4">
    <brk id="45" max="16383" man="1"/>
    <brk id="81" max="16383" man="1"/>
    <brk id="117" max="16383" man="1"/>
    <brk id="1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5</v>
      </c>
      <c r="C5" s="33" t="s">
        <v>10</v>
      </c>
      <c r="D5" s="34"/>
      <c r="E5" s="33" t="s">
        <v>82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93.6</v>
      </c>
      <c r="G11" s="78">
        <v>91.4</v>
      </c>
      <c r="H11" s="78">
        <v>92.2</v>
      </c>
      <c r="I11" s="78">
        <v>91.2</v>
      </c>
      <c r="J11" s="78">
        <v>95.2</v>
      </c>
      <c r="K11" s="78">
        <v>97</v>
      </c>
      <c r="L11" s="78">
        <v>92.9</v>
      </c>
      <c r="M11" s="78">
        <v>89.5</v>
      </c>
      <c r="N11" s="79">
        <v>90.4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93.7</v>
      </c>
      <c r="G12" s="78">
        <v>91.8</v>
      </c>
      <c r="H12" s="78">
        <v>92.5</v>
      </c>
      <c r="I12" s="78">
        <v>92.4</v>
      </c>
      <c r="J12" s="78">
        <v>95.1</v>
      </c>
      <c r="K12" s="78">
        <v>96.8</v>
      </c>
      <c r="L12" s="78">
        <v>93.1</v>
      </c>
      <c r="M12" s="78">
        <v>90.4</v>
      </c>
      <c r="N12" s="79">
        <v>90.9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94.7</v>
      </c>
      <c r="G13" s="78">
        <v>93</v>
      </c>
      <c r="H13" s="78">
        <v>94.1</v>
      </c>
      <c r="I13" s="78">
        <v>93.2</v>
      </c>
      <c r="J13" s="78">
        <v>95.1</v>
      </c>
      <c r="K13" s="78">
        <v>96.7</v>
      </c>
      <c r="L13" s="78">
        <v>93.7</v>
      </c>
      <c r="M13" s="78">
        <v>90.8</v>
      </c>
      <c r="N13" s="79">
        <v>91.1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94.7</v>
      </c>
      <c r="G14" s="78">
        <v>94.7</v>
      </c>
      <c r="H14" s="78">
        <v>95.6</v>
      </c>
      <c r="I14" s="78">
        <v>94.2</v>
      </c>
      <c r="J14" s="78">
        <v>95.5</v>
      </c>
      <c r="K14" s="78">
        <v>96.9</v>
      </c>
      <c r="L14" s="78">
        <v>95.3</v>
      </c>
      <c r="M14" s="78">
        <v>91.6</v>
      </c>
      <c r="N14" s="79">
        <v>92.4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94.7</v>
      </c>
      <c r="G15" s="78">
        <v>95.3</v>
      </c>
      <c r="H15" s="78">
        <v>97.1</v>
      </c>
      <c r="I15" s="78">
        <v>95.4</v>
      </c>
      <c r="J15" s="78">
        <v>95.8</v>
      </c>
      <c r="K15" s="78">
        <v>97.3</v>
      </c>
      <c r="L15" s="78">
        <v>96.7</v>
      </c>
      <c r="M15" s="78">
        <v>94.1</v>
      </c>
      <c r="N15" s="79">
        <v>94.1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94.3</v>
      </c>
      <c r="G16" s="108">
        <v>94.6</v>
      </c>
      <c r="H16" s="108">
        <v>97.2</v>
      </c>
      <c r="I16" s="108">
        <v>95.2</v>
      </c>
      <c r="J16" s="108">
        <v>94.6</v>
      </c>
      <c r="K16" s="108">
        <v>96</v>
      </c>
      <c r="L16" s="108">
        <v>96.1</v>
      </c>
      <c r="M16" s="108">
        <v>94.6</v>
      </c>
      <c r="N16" s="109">
        <v>94.4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94.8</v>
      </c>
      <c r="G17" s="78">
        <v>95.5</v>
      </c>
      <c r="H17" s="78">
        <v>97.1</v>
      </c>
      <c r="I17" s="78">
        <v>95.7</v>
      </c>
      <c r="J17" s="78">
        <v>95</v>
      </c>
      <c r="K17" s="78">
        <v>97.2</v>
      </c>
      <c r="L17" s="78">
        <v>94.8</v>
      </c>
      <c r="M17" s="78">
        <v>94.4</v>
      </c>
      <c r="N17" s="79">
        <v>94.8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94.5</v>
      </c>
      <c r="G18" s="78">
        <v>95.5</v>
      </c>
      <c r="H18" s="78">
        <v>97.7</v>
      </c>
      <c r="I18" s="78">
        <v>96.7</v>
      </c>
      <c r="J18" s="78">
        <v>95.4</v>
      </c>
      <c r="K18" s="78">
        <v>98.6</v>
      </c>
      <c r="L18" s="78">
        <v>94.4</v>
      </c>
      <c r="M18" s="78">
        <v>94.8</v>
      </c>
      <c r="N18" s="79">
        <v>94.8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94.6</v>
      </c>
      <c r="G19" s="78">
        <v>95.3</v>
      </c>
      <c r="H19" s="78">
        <v>97.4</v>
      </c>
      <c r="I19" s="78">
        <v>97.2</v>
      </c>
      <c r="J19" s="78">
        <v>95.3</v>
      </c>
      <c r="K19" s="78">
        <v>98.7</v>
      </c>
      <c r="L19" s="78">
        <v>94.4</v>
      </c>
      <c r="M19" s="78">
        <v>95</v>
      </c>
      <c r="N19" s="79">
        <v>94.9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95.5</v>
      </c>
      <c r="G20" s="78">
        <v>95.3</v>
      </c>
      <c r="H20" s="78">
        <v>97.5</v>
      </c>
      <c r="I20" s="78">
        <v>97.9</v>
      </c>
      <c r="J20" s="78">
        <v>95.7</v>
      </c>
      <c r="K20" s="78">
        <v>99.1</v>
      </c>
      <c r="L20" s="78">
        <v>96</v>
      </c>
      <c r="M20" s="78">
        <v>96</v>
      </c>
      <c r="N20" s="79">
        <v>94.8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95.3</v>
      </c>
      <c r="G21" s="108">
        <v>96.2</v>
      </c>
      <c r="H21" s="108">
        <v>98.1</v>
      </c>
      <c r="I21" s="108">
        <v>98.7</v>
      </c>
      <c r="J21" s="108">
        <v>96.4</v>
      </c>
      <c r="K21" s="108">
        <v>99.3</v>
      </c>
      <c r="L21" s="108">
        <v>97.2</v>
      </c>
      <c r="M21" s="108">
        <v>96.6</v>
      </c>
      <c r="N21" s="109">
        <v>95.4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95.2</v>
      </c>
      <c r="G22" s="78">
        <v>96.8</v>
      </c>
      <c r="H22" s="78">
        <v>97.9</v>
      </c>
      <c r="I22" s="78">
        <v>98.7</v>
      </c>
      <c r="J22" s="78">
        <v>96</v>
      </c>
      <c r="K22" s="78">
        <v>98.7</v>
      </c>
      <c r="L22" s="78">
        <v>96.9</v>
      </c>
      <c r="M22" s="78">
        <v>96.5</v>
      </c>
      <c r="N22" s="79">
        <v>95.7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94.6</v>
      </c>
      <c r="G23" s="78">
        <v>95.9</v>
      </c>
      <c r="H23" s="78">
        <v>97.4</v>
      </c>
      <c r="I23" s="78">
        <v>97.6</v>
      </c>
      <c r="J23" s="78">
        <v>95.6</v>
      </c>
      <c r="K23" s="78">
        <v>97.9</v>
      </c>
      <c r="L23" s="78">
        <v>95</v>
      </c>
      <c r="M23" s="78">
        <v>94.8</v>
      </c>
      <c r="N23" s="79">
        <v>95.5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95.3</v>
      </c>
      <c r="G24" s="78">
        <v>95.7</v>
      </c>
      <c r="H24" s="78">
        <v>97.2</v>
      </c>
      <c r="I24" s="78">
        <v>97.4</v>
      </c>
      <c r="J24" s="78">
        <v>95.7</v>
      </c>
      <c r="K24" s="78">
        <v>97.9</v>
      </c>
      <c r="L24" s="78">
        <v>94.8</v>
      </c>
      <c r="M24" s="78">
        <v>94.9</v>
      </c>
      <c r="N24" s="79">
        <v>95.7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96</v>
      </c>
      <c r="G25" s="78">
        <v>95.7</v>
      </c>
      <c r="H25" s="78">
        <v>97.2</v>
      </c>
      <c r="I25" s="78">
        <v>98.2</v>
      </c>
      <c r="J25" s="78">
        <v>96.6</v>
      </c>
      <c r="K25" s="78">
        <v>97.5</v>
      </c>
      <c r="L25" s="78">
        <v>94.9</v>
      </c>
      <c r="M25" s="78">
        <v>96.2</v>
      </c>
      <c r="N25" s="79">
        <v>96.1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97.4</v>
      </c>
      <c r="G26" s="108">
        <v>95.8</v>
      </c>
      <c r="H26" s="108">
        <v>96.8</v>
      </c>
      <c r="I26" s="108">
        <v>98.8</v>
      </c>
      <c r="J26" s="108">
        <v>96.3</v>
      </c>
      <c r="K26" s="108">
        <v>97.5</v>
      </c>
      <c r="L26" s="108">
        <v>95.3</v>
      </c>
      <c r="M26" s="108">
        <v>96.2</v>
      </c>
      <c r="N26" s="109">
        <v>96.2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97.2</v>
      </c>
      <c r="G27" s="78">
        <v>95.8</v>
      </c>
      <c r="H27" s="78">
        <v>96.3</v>
      </c>
      <c r="I27" s="78">
        <v>98.8</v>
      </c>
      <c r="J27" s="78">
        <v>96.9</v>
      </c>
      <c r="K27" s="78">
        <v>97.9</v>
      </c>
      <c r="L27" s="78">
        <v>96.9</v>
      </c>
      <c r="M27" s="78">
        <v>96.2</v>
      </c>
      <c r="N27" s="79">
        <v>95.9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96.8</v>
      </c>
      <c r="G28" s="78">
        <v>94.9</v>
      </c>
      <c r="H28" s="78">
        <v>96</v>
      </c>
      <c r="I28" s="78">
        <v>98.1</v>
      </c>
      <c r="J28" s="78">
        <v>96.8</v>
      </c>
      <c r="K28" s="78">
        <v>98.1</v>
      </c>
      <c r="L28" s="78">
        <v>97.4</v>
      </c>
      <c r="M28" s="78">
        <v>95.1</v>
      </c>
      <c r="N28" s="79">
        <v>96.2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96.6</v>
      </c>
      <c r="G29" s="78">
        <v>94.7</v>
      </c>
      <c r="H29" s="78">
        <v>96.5</v>
      </c>
      <c r="I29" s="78">
        <v>97.8</v>
      </c>
      <c r="J29" s="78">
        <v>96.7</v>
      </c>
      <c r="K29" s="78">
        <v>98</v>
      </c>
      <c r="L29" s="78">
        <v>96.9</v>
      </c>
      <c r="M29" s="78">
        <v>95</v>
      </c>
      <c r="N29" s="79">
        <v>95.9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97.9</v>
      </c>
      <c r="G30" s="78">
        <v>95.6</v>
      </c>
      <c r="H30" s="78">
        <v>97.2</v>
      </c>
      <c r="I30" s="78">
        <v>98.2</v>
      </c>
      <c r="J30" s="78">
        <v>97</v>
      </c>
      <c r="K30" s="78">
        <v>98</v>
      </c>
      <c r="L30" s="78">
        <v>97.2</v>
      </c>
      <c r="M30" s="78">
        <v>95.3</v>
      </c>
      <c r="N30" s="79">
        <v>95.8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97.7</v>
      </c>
      <c r="G31" s="78">
        <v>96</v>
      </c>
      <c r="H31" s="78">
        <v>97.9</v>
      </c>
      <c r="I31" s="78">
        <v>99.2</v>
      </c>
      <c r="J31" s="78">
        <v>97.2</v>
      </c>
      <c r="K31" s="78">
        <v>98.5</v>
      </c>
      <c r="L31" s="78">
        <v>98.4</v>
      </c>
      <c r="M31" s="78">
        <v>95.5</v>
      </c>
      <c r="N31" s="79">
        <v>96.1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96.2</v>
      </c>
      <c r="G32" s="108">
        <v>95.9</v>
      </c>
      <c r="H32" s="108">
        <v>97.2</v>
      </c>
      <c r="I32" s="108">
        <v>99.3</v>
      </c>
      <c r="J32" s="108">
        <v>95.7</v>
      </c>
      <c r="K32" s="108">
        <v>97.9</v>
      </c>
      <c r="L32" s="108">
        <v>97.7</v>
      </c>
      <c r="M32" s="108">
        <v>94.8</v>
      </c>
      <c r="N32" s="109">
        <v>95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95.9</v>
      </c>
      <c r="G33" s="78">
        <v>98</v>
      </c>
      <c r="H33" s="78">
        <v>96</v>
      </c>
      <c r="I33" s="78">
        <v>97.6</v>
      </c>
      <c r="J33" s="78">
        <v>94.7</v>
      </c>
      <c r="K33" s="78">
        <v>96.2</v>
      </c>
      <c r="L33" s="78">
        <v>96.1</v>
      </c>
      <c r="M33" s="78">
        <v>93</v>
      </c>
      <c r="N33" s="79">
        <v>93.7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96.3</v>
      </c>
      <c r="G34" s="78">
        <v>100.3</v>
      </c>
      <c r="H34" s="78">
        <v>96.3</v>
      </c>
      <c r="I34" s="78">
        <v>97.4</v>
      </c>
      <c r="J34" s="78">
        <v>94.7</v>
      </c>
      <c r="K34" s="78">
        <v>96</v>
      </c>
      <c r="L34" s="78">
        <v>95.9</v>
      </c>
      <c r="M34" s="78">
        <v>93</v>
      </c>
      <c r="N34" s="79">
        <v>93.9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96.5</v>
      </c>
      <c r="G35" s="78">
        <v>100.8</v>
      </c>
      <c r="H35" s="78">
        <v>96.4</v>
      </c>
      <c r="I35" s="78">
        <v>97</v>
      </c>
      <c r="J35" s="78">
        <v>94.9</v>
      </c>
      <c r="K35" s="78">
        <v>95.6</v>
      </c>
      <c r="L35" s="78">
        <v>95.3</v>
      </c>
      <c r="M35" s="78">
        <v>93.4</v>
      </c>
      <c r="N35" s="79">
        <v>94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96</v>
      </c>
      <c r="G36" s="108">
        <v>101.5</v>
      </c>
      <c r="H36" s="108">
        <v>95.5</v>
      </c>
      <c r="I36" s="108">
        <v>95.1</v>
      </c>
      <c r="J36" s="108">
        <v>95</v>
      </c>
      <c r="K36" s="108">
        <v>94.8</v>
      </c>
      <c r="L36" s="108">
        <v>94.8</v>
      </c>
      <c r="M36" s="108">
        <v>94.1</v>
      </c>
      <c r="N36" s="109">
        <v>93.5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97.4</v>
      </c>
      <c r="G37" s="78">
        <v>102.3</v>
      </c>
      <c r="H37" s="78">
        <v>96.5</v>
      </c>
      <c r="I37" s="78">
        <v>95.9</v>
      </c>
      <c r="J37" s="78">
        <v>95.8</v>
      </c>
      <c r="K37" s="78">
        <v>96.2</v>
      </c>
      <c r="L37" s="78">
        <v>95.9</v>
      </c>
      <c r="M37" s="78">
        <v>95.5</v>
      </c>
      <c r="N37" s="79">
        <v>94.2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97.9</v>
      </c>
      <c r="G38" s="78">
        <v>102.2</v>
      </c>
      <c r="H38" s="78">
        <v>96.7</v>
      </c>
      <c r="I38" s="78">
        <v>96.3</v>
      </c>
      <c r="J38" s="78">
        <v>95.8</v>
      </c>
      <c r="K38" s="78">
        <v>97.5</v>
      </c>
      <c r="L38" s="78">
        <v>96.4</v>
      </c>
      <c r="M38" s="78">
        <v>96.8</v>
      </c>
      <c r="N38" s="79">
        <v>94.5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97.5</v>
      </c>
      <c r="G39" s="78">
        <v>100.7</v>
      </c>
      <c r="H39" s="78">
        <v>95.5</v>
      </c>
      <c r="I39" s="78">
        <v>96.4</v>
      </c>
      <c r="J39" s="78">
        <v>95.5</v>
      </c>
      <c r="K39" s="78">
        <v>97.4</v>
      </c>
      <c r="L39" s="78">
        <v>95.9</v>
      </c>
      <c r="M39" s="78">
        <v>96.3</v>
      </c>
      <c r="N39" s="79">
        <v>94.9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97.9</v>
      </c>
      <c r="G40" s="78">
        <v>98.5</v>
      </c>
      <c r="H40" s="78">
        <v>94.3</v>
      </c>
      <c r="I40" s="78">
        <v>96</v>
      </c>
      <c r="J40" s="78">
        <v>94.7</v>
      </c>
      <c r="K40" s="78">
        <v>97.2</v>
      </c>
      <c r="L40" s="78">
        <v>95.8</v>
      </c>
      <c r="M40" s="78">
        <v>95.6</v>
      </c>
      <c r="N40" s="79">
        <v>95.4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99.3</v>
      </c>
      <c r="G41" s="78">
        <v>98</v>
      </c>
      <c r="H41" s="78">
        <v>95.3</v>
      </c>
      <c r="I41" s="78">
        <v>96.1</v>
      </c>
      <c r="J41" s="78">
        <v>94.8</v>
      </c>
      <c r="K41" s="78">
        <v>98</v>
      </c>
      <c r="L41" s="78">
        <v>96.1</v>
      </c>
      <c r="M41" s="78">
        <v>95.9</v>
      </c>
      <c r="N41" s="79">
        <v>95.5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99.2</v>
      </c>
      <c r="G42" s="78">
        <v>98.1</v>
      </c>
      <c r="H42" s="78">
        <v>95.6</v>
      </c>
      <c r="I42" s="78">
        <v>96.3</v>
      </c>
      <c r="J42" s="78">
        <v>94.9</v>
      </c>
      <c r="K42" s="78">
        <v>98.4</v>
      </c>
      <c r="L42" s="78">
        <v>96.1</v>
      </c>
      <c r="M42" s="78">
        <v>95.9</v>
      </c>
      <c r="N42" s="79">
        <v>95.7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98.3</v>
      </c>
      <c r="G43" s="78">
        <v>96.9</v>
      </c>
      <c r="H43" s="78">
        <v>95.8</v>
      </c>
      <c r="I43" s="78">
        <v>95.7</v>
      </c>
      <c r="J43" s="78">
        <v>94.3</v>
      </c>
      <c r="K43" s="78">
        <v>96.9</v>
      </c>
      <c r="L43" s="78">
        <v>94.9</v>
      </c>
      <c r="M43" s="78">
        <v>95.6</v>
      </c>
      <c r="N43" s="79">
        <v>94.8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98</v>
      </c>
      <c r="G44" s="78">
        <v>96.3</v>
      </c>
      <c r="H44" s="78">
        <v>94.9</v>
      </c>
      <c r="I44" s="78">
        <v>94.7</v>
      </c>
      <c r="J44" s="78">
        <v>94.2</v>
      </c>
      <c r="K44" s="78">
        <v>96.2</v>
      </c>
      <c r="L44" s="78">
        <v>94</v>
      </c>
      <c r="M44" s="78">
        <v>94.8</v>
      </c>
      <c r="N44" s="79">
        <v>94.1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2"/>
      <c r="C45" s="103"/>
      <c r="D45" s="48"/>
      <c r="E45" s="105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2:15" ht="12.95" customHeight="1" x14ac:dyDescent="0.15">
      <c r="B46" s="98" t="s">
        <v>80</v>
      </c>
      <c r="C46" s="99"/>
      <c r="D46" s="47"/>
      <c r="E46" s="56"/>
      <c r="F46" s="67"/>
      <c r="G46" s="67"/>
      <c r="H46" s="67"/>
      <c r="I46" s="67"/>
      <c r="J46" s="67"/>
      <c r="K46" s="67"/>
      <c r="L46" s="67"/>
      <c r="M46" s="67"/>
      <c r="N46" s="67"/>
      <c r="O46" s="56"/>
    </row>
    <row r="47" spans="2:15" ht="12.95" customHeight="1" x14ac:dyDescent="0.15">
      <c r="B47" s="100"/>
      <c r="C47" s="101"/>
      <c r="D47" s="77">
        <v>1990</v>
      </c>
      <c r="E47" s="104">
        <v>100</v>
      </c>
      <c r="F47" s="78">
        <v>94.3</v>
      </c>
      <c r="G47" s="78">
        <v>92.1</v>
      </c>
      <c r="H47" s="78">
        <v>93.2</v>
      </c>
      <c r="I47" s="78">
        <v>92</v>
      </c>
      <c r="J47" s="78">
        <v>95.5</v>
      </c>
      <c r="K47" s="78">
        <v>96.8</v>
      </c>
      <c r="L47" s="78">
        <v>93.3</v>
      </c>
      <c r="M47" s="78">
        <v>89.4</v>
      </c>
      <c r="N47" s="79">
        <v>90.4</v>
      </c>
      <c r="O47" s="77">
        <f>IF(AND(D47&gt;=1990,D47&lt;1995),1990,IF(AND(D47&gt;=1995,D47&lt;2000),1995,IF(AND(D47&gt;=2000,D47&lt;2005),2000,IF(AND(D47&gt;=2005,D47&lt;2011),2005,IF(AND(D47&gt;=2011,D47&lt;2015),2011,2015)))))</f>
        <v>1990</v>
      </c>
    </row>
    <row r="48" spans="2:15" ht="12.95" customHeight="1" x14ac:dyDescent="0.15">
      <c r="B48" s="100"/>
      <c r="C48" s="101"/>
      <c r="D48" s="77">
        <v>1991</v>
      </c>
      <c r="E48" s="104">
        <v>100</v>
      </c>
      <c r="F48" s="78">
        <v>94.4</v>
      </c>
      <c r="G48" s="78">
        <v>92.8</v>
      </c>
      <c r="H48" s="78">
        <v>93.7</v>
      </c>
      <c r="I48" s="78">
        <v>93.4</v>
      </c>
      <c r="J48" s="78">
        <v>95.4</v>
      </c>
      <c r="K48" s="78">
        <v>96.9</v>
      </c>
      <c r="L48" s="78">
        <v>93.7</v>
      </c>
      <c r="M48" s="78">
        <v>90.3</v>
      </c>
      <c r="N48" s="79">
        <v>91.3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1992</v>
      </c>
      <c r="E49" s="104">
        <v>100</v>
      </c>
      <c r="F49" s="78">
        <v>95.5</v>
      </c>
      <c r="G49" s="78">
        <v>94.1</v>
      </c>
      <c r="H49" s="78">
        <v>95.5</v>
      </c>
      <c r="I49" s="78">
        <v>94.3</v>
      </c>
      <c r="J49" s="78">
        <v>95.4</v>
      </c>
      <c r="K49" s="78">
        <v>96.8</v>
      </c>
      <c r="L49" s="78">
        <v>94.4</v>
      </c>
      <c r="M49" s="78">
        <v>90.8</v>
      </c>
      <c r="N49" s="79">
        <v>91.6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1993</v>
      </c>
      <c r="E50" s="104">
        <v>100</v>
      </c>
      <c r="F50" s="78">
        <v>95.9</v>
      </c>
      <c r="G50" s="78">
        <v>95.9</v>
      </c>
      <c r="H50" s="78">
        <v>96.9</v>
      </c>
      <c r="I50" s="78">
        <v>95</v>
      </c>
      <c r="J50" s="78">
        <v>96.2</v>
      </c>
      <c r="K50" s="78">
        <v>97.3</v>
      </c>
      <c r="L50" s="78">
        <v>95.6</v>
      </c>
      <c r="M50" s="78">
        <v>92.5</v>
      </c>
      <c r="N50" s="79">
        <v>92.9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1994</v>
      </c>
      <c r="E51" s="104">
        <v>100</v>
      </c>
      <c r="F51" s="78">
        <v>95.9</v>
      </c>
      <c r="G51" s="78">
        <v>96.6</v>
      </c>
      <c r="H51" s="78">
        <v>98.6</v>
      </c>
      <c r="I51" s="78">
        <v>96.2</v>
      </c>
      <c r="J51" s="78">
        <v>96.5</v>
      </c>
      <c r="K51" s="78">
        <v>97.7</v>
      </c>
      <c r="L51" s="78">
        <v>97.3</v>
      </c>
      <c r="M51" s="78">
        <v>95.2</v>
      </c>
      <c r="N51" s="79">
        <v>94.8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106">
        <v>1995</v>
      </c>
      <c r="E52" s="107">
        <v>100</v>
      </c>
      <c r="F52" s="108">
        <v>95.4</v>
      </c>
      <c r="G52" s="108">
        <v>95.8</v>
      </c>
      <c r="H52" s="108">
        <v>98.5</v>
      </c>
      <c r="I52" s="108">
        <v>95.9</v>
      </c>
      <c r="J52" s="108">
        <v>94.9</v>
      </c>
      <c r="K52" s="108">
        <v>96.1</v>
      </c>
      <c r="L52" s="108">
        <v>96.5</v>
      </c>
      <c r="M52" s="108">
        <v>95.3</v>
      </c>
      <c r="N52" s="109">
        <v>95.2</v>
      </c>
      <c r="O52" s="106">
        <f>IF(AND(D52&gt;=1990,D52&lt;1995),1990,IF(AND(D52&gt;=1995,D52&lt;2000),1995,IF(AND(D52&gt;=2000,D52&lt;2005),2000,IF(AND(D52&gt;=2005,D52&lt;2011),2005,IF(AND(D52&gt;=2011,D52&lt;2015),2011,2015)))))</f>
        <v>1995</v>
      </c>
    </row>
    <row r="53" spans="2:15" ht="12.95" customHeight="1" x14ac:dyDescent="0.15">
      <c r="B53" s="100"/>
      <c r="C53" s="101"/>
      <c r="D53" s="77">
        <v>1996</v>
      </c>
      <c r="E53" s="104">
        <v>100</v>
      </c>
      <c r="F53" s="78">
        <v>96</v>
      </c>
      <c r="G53" s="78">
        <v>96</v>
      </c>
      <c r="H53" s="78">
        <v>98.1</v>
      </c>
      <c r="I53" s="78">
        <v>96.4</v>
      </c>
      <c r="J53" s="78">
        <v>95.6</v>
      </c>
      <c r="K53" s="78">
        <v>97.5</v>
      </c>
      <c r="L53" s="78">
        <v>95.4</v>
      </c>
      <c r="M53" s="78">
        <v>95.2</v>
      </c>
      <c r="N53" s="79">
        <v>95</v>
      </c>
      <c r="O53" s="77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1997</v>
      </c>
      <c r="E54" s="104">
        <v>100</v>
      </c>
      <c r="F54" s="78">
        <v>95.5</v>
      </c>
      <c r="G54" s="78">
        <v>95.9</v>
      </c>
      <c r="H54" s="78">
        <v>98.6</v>
      </c>
      <c r="I54" s="78">
        <v>97.4</v>
      </c>
      <c r="J54" s="78">
        <v>95.9</v>
      </c>
      <c r="K54" s="78">
        <v>98.8</v>
      </c>
      <c r="L54" s="78">
        <v>95</v>
      </c>
      <c r="M54" s="78">
        <v>95.4</v>
      </c>
      <c r="N54" s="79">
        <v>94.8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1998</v>
      </c>
      <c r="E55" s="104">
        <v>100</v>
      </c>
      <c r="F55" s="78">
        <v>95.7</v>
      </c>
      <c r="G55" s="78">
        <v>95.7</v>
      </c>
      <c r="H55" s="78">
        <v>98.3</v>
      </c>
      <c r="I55" s="78">
        <v>97.9</v>
      </c>
      <c r="J55" s="78">
        <v>95.8</v>
      </c>
      <c r="K55" s="78">
        <v>98.9</v>
      </c>
      <c r="L55" s="78">
        <v>95</v>
      </c>
      <c r="M55" s="78">
        <v>95.6</v>
      </c>
      <c r="N55" s="79">
        <v>94.9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1999</v>
      </c>
      <c r="E56" s="104">
        <v>100</v>
      </c>
      <c r="F56" s="78">
        <v>96.2</v>
      </c>
      <c r="G56" s="78">
        <v>95.7</v>
      </c>
      <c r="H56" s="78">
        <v>98.6</v>
      </c>
      <c r="I56" s="78">
        <v>98.4</v>
      </c>
      <c r="J56" s="78">
        <v>96.1</v>
      </c>
      <c r="K56" s="78">
        <v>99.4</v>
      </c>
      <c r="L56" s="78">
        <v>95.4</v>
      </c>
      <c r="M56" s="78">
        <v>96.2</v>
      </c>
      <c r="N56" s="79">
        <v>95.1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106">
        <v>2000</v>
      </c>
      <c r="E57" s="107">
        <v>100</v>
      </c>
      <c r="F57" s="108">
        <v>95.9</v>
      </c>
      <c r="G57" s="108">
        <v>96.5</v>
      </c>
      <c r="H57" s="108">
        <v>99.4</v>
      </c>
      <c r="I57" s="108">
        <v>99.4</v>
      </c>
      <c r="J57" s="108">
        <v>96.9</v>
      </c>
      <c r="K57" s="108">
        <v>99.7</v>
      </c>
      <c r="L57" s="108">
        <v>96.7</v>
      </c>
      <c r="M57" s="108">
        <v>96.9</v>
      </c>
      <c r="N57" s="109">
        <v>95.8</v>
      </c>
      <c r="O57" s="106">
        <f>IF(AND(D57&gt;=1990,D57&lt;1995),1990,IF(AND(D57&gt;=1995,D57&lt;2000),1995,IF(AND(D57&gt;=2000,D57&lt;2005),2000,IF(AND(D57&gt;=2005,D57&lt;2011),2005,IF(AND(D57&gt;=2011,D57&lt;2015),2011,2015)))))</f>
        <v>2000</v>
      </c>
    </row>
    <row r="58" spans="2:15" ht="12.95" customHeight="1" x14ac:dyDescent="0.15">
      <c r="B58" s="100"/>
      <c r="C58" s="101"/>
      <c r="D58" s="77">
        <v>2001</v>
      </c>
      <c r="E58" s="104">
        <v>100</v>
      </c>
      <c r="F58" s="78">
        <v>95.7</v>
      </c>
      <c r="G58" s="78">
        <v>97.2</v>
      </c>
      <c r="H58" s="78">
        <v>99.2</v>
      </c>
      <c r="I58" s="78">
        <v>99.3</v>
      </c>
      <c r="J58" s="78">
        <v>96.4</v>
      </c>
      <c r="K58" s="78">
        <v>99</v>
      </c>
      <c r="L58" s="78">
        <v>96.5</v>
      </c>
      <c r="M58" s="78">
        <v>96.6</v>
      </c>
      <c r="N58" s="79">
        <v>96.1</v>
      </c>
      <c r="O58" s="77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2002</v>
      </c>
      <c r="E59" s="104">
        <v>100</v>
      </c>
      <c r="F59" s="78">
        <v>95.3</v>
      </c>
      <c r="G59" s="78">
        <v>96.8</v>
      </c>
      <c r="H59" s="78">
        <v>98.5</v>
      </c>
      <c r="I59" s="78">
        <v>98.8</v>
      </c>
      <c r="J59" s="78">
        <v>96</v>
      </c>
      <c r="K59" s="78">
        <v>98.3</v>
      </c>
      <c r="L59" s="78">
        <v>95.9</v>
      </c>
      <c r="M59" s="78">
        <v>95.6</v>
      </c>
      <c r="N59" s="79">
        <v>95.9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2003</v>
      </c>
      <c r="E60" s="104">
        <v>100</v>
      </c>
      <c r="F60" s="78">
        <v>95.9</v>
      </c>
      <c r="G60" s="78">
        <v>96.6</v>
      </c>
      <c r="H60" s="78">
        <v>98.2</v>
      </c>
      <c r="I60" s="78">
        <v>98.8</v>
      </c>
      <c r="J60" s="78">
        <v>96.1</v>
      </c>
      <c r="K60" s="78">
        <v>98.1</v>
      </c>
      <c r="L60" s="78">
        <v>95.7</v>
      </c>
      <c r="M60" s="78">
        <v>95.7</v>
      </c>
      <c r="N60" s="79">
        <v>96.1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2004</v>
      </c>
      <c r="E61" s="104">
        <v>100</v>
      </c>
      <c r="F61" s="78">
        <v>97.2</v>
      </c>
      <c r="G61" s="78">
        <v>96.1</v>
      </c>
      <c r="H61" s="78">
        <v>98.3</v>
      </c>
      <c r="I61" s="78">
        <v>99.2</v>
      </c>
      <c r="J61" s="78">
        <v>96.9</v>
      </c>
      <c r="K61" s="78">
        <v>98.1</v>
      </c>
      <c r="L61" s="78">
        <v>95.7</v>
      </c>
      <c r="M61" s="78">
        <v>96.2</v>
      </c>
      <c r="N61" s="79">
        <v>96.9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106">
        <v>2005</v>
      </c>
      <c r="E62" s="107">
        <v>100</v>
      </c>
      <c r="F62" s="108">
        <v>98.1</v>
      </c>
      <c r="G62" s="108">
        <v>96</v>
      </c>
      <c r="H62" s="108">
        <v>97.4</v>
      </c>
      <c r="I62" s="108">
        <v>99.3</v>
      </c>
      <c r="J62" s="108">
        <v>96.4</v>
      </c>
      <c r="K62" s="108">
        <v>97.7</v>
      </c>
      <c r="L62" s="108">
        <v>95.6</v>
      </c>
      <c r="M62" s="108">
        <v>95.9</v>
      </c>
      <c r="N62" s="109">
        <v>96.7</v>
      </c>
      <c r="O62" s="106">
        <f>IF(AND(D62&gt;=1990,D62&lt;1995),1990,IF(AND(D62&gt;=1995,D62&lt;2000),1995,IF(AND(D62&gt;=2000,D62&lt;2005),2000,IF(AND(D62&gt;=2005,D62&lt;2011),2005,IF(AND(D62&gt;=2011,D62&lt;2015),2011,2015)))))</f>
        <v>2005</v>
      </c>
    </row>
    <row r="63" spans="2:15" ht="12.95" customHeight="1" x14ac:dyDescent="0.15">
      <c r="B63" s="100"/>
      <c r="C63" s="101"/>
      <c r="D63" s="77">
        <v>2006</v>
      </c>
      <c r="E63" s="104">
        <v>100</v>
      </c>
      <c r="F63" s="78">
        <v>97.8</v>
      </c>
      <c r="G63" s="78">
        <v>95.8</v>
      </c>
      <c r="H63" s="78">
        <v>96.9</v>
      </c>
      <c r="I63" s="78">
        <v>99.2</v>
      </c>
      <c r="J63" s="78">
        <v>97</v>
      </c>
      <c r="K63" s="78">
        <v>98</v>
      </c>
      <c r="L63" s="78">
        <v>97.1</v>
      </c>
      <c r="M63" s="78">
        <v>95.6</v>
      </c>
      <c r="N63" s="79">
        <v>96.4</v>
      </c>
      <c r="O63" s="77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2007</v>
      </c>
      <c r="E64" s="104">
        <v>100</v>
      </c>
      <c r="F64" s="78">
        <v>97.1</v>
      </c>
      <c r="G64" s="78">
        <v>95.2</v>
      </c>
      <c r="H64" s="78">
        <v>96.5</v>
      </c>
      <c r="I64" s="78">
        <v>98.5</v>
      </c>
      <c r="J64" s="78">
        <v>96.8</v>
      </c>
      <c r="K64" s="78">
        <v>98.1</v>
      </c>
      <c r="L64" s="78">
        <v>97.3</v>
      </c>
      <c r="M64" s="78">
        <v>95.2</v>
      </c>
      <c r="N64" s="79">
        <v>96.2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2008</v>
      </c>
      <c r="E65" s="104">
        <v>100</v>
      </c>
      <c r="F65" s="78">
        <v>96.7</v>
      </c>
      <c r="G65" s="78">
        <v>94.9</v>
      </c>
      <c r="H65" s="78">
        <v>96.9</v>
      </c>
      <c r="I65" s="78">
        <v>98.2</v>
      </c>
      <c r="J65" s="78">
        <v>96.6</v>
      </c>
      <c r="K65" s="78">
        <v>98</v>
      </c>
      <c r="L65" s="78">
        <v>96.9</v>
      </c>
      <c r="M65" s="78">
        <v>95</v>
      </c>
      <c r="N65" s="79">
        <v>95.8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2009</v>
      </c>
      <c r="E66" s="104">
        <v>100</v>
      </c>
      <c r="F66" s="78">
        <v>98.4</v>
      </c>
      <c r="G66" s="78">
        <v>95.9</v>
      </c>
      <c r="H66" s="78">
        <v>97.9</v>
      </c>
      <c r="I66" s="78">
        <v>98.6</v>
      </c>
      <c r="J66" s="78">
        <v>96.9</v>
      </c>
      <c r="K66" s="78">
        <v>98</v>
      </c>
      <c r="L66" s="78">
        <v>97.3</v>
      </c>
      <c r="M66" s="78">
        <v>95.2</v>
      </c>
      <c r="N66" s="79">
        <v>95.8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2010</v>
      </c>
      <c r="E67" s="104">
        <v>100</v>
      </c>
      <c r="F67" s="78">
        <v>98.1</v>
      </c>
      <c r="G67" s="78">
        <v>96.2</v>
      </c>
      <c r="H67" s="78">
        <v>98.4</v>
      </c>
      <c r="I67" s="78">
        <v>99.9</v>
      </c>
      <c r="J67" s="78">
        <v>97</v>
      </c>
      <c r="K67" s="78">
        <v>98.4</v>
      </c>
      <c r="L67" s="78">
        <v>98.3</v>
      </c>
      <c r="M67" s="78">
        <v>95.5</v>
      </c>
      <c r="N67" s="79">
        <v>96.1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106">
        <v>2011</v>
      </c>
      <c r="E68" s="107">
        <v>100</v>
      </c>
      <c r="F68" s="108">
        <v>96.5</v>
      </c>
      <c r="G68" s="108">
        <v>95.9</v>
      </c>
      <c r="H68" s="108">
        <v>97.3</v>
      </c>
      <c r="I68" s="108">
        <v>99.6</v>
      </c>
      <c r="J68" s="108">
        <v>95.8</v>
      </c>
      <c r="K68" s="108">
        <v>97.9</v>
      </c>
      <c r="L68" s="108">
        <v>97.9</v>
      </c>
      <c r="M68" s="108">
        <v>94.8</v>
      </c>
      <c r="N68" s="109">
        <v>95.1</v>
      </c>
      <c r="O68" s="106">
        <f>IF(AND(D68&gt;=1990,D68&lt;1995),1990,IF(AND(D68&gt;=1995,D68&lt;2000),1995,IF(AND(D68&gt;=2000,D68&lt;2005),2000,IF(AND(D68&gt;=2005,D68&lt;2011),2005,IF(AND(D68&gt;=2011,D68&lt;2015),2011,2015)))))</f>
        <v>2011</v>
      </c>
    </row>
    <row r="69" spans="2:15" ht="12.95" customHeight="1" x14ac:dyDescent="0.15">
      <c r="B69" s="100"/>
      <c r="C69" s="101"/>
      <c r="D69" s="77">
        <v>2012</v>
      </c>
      <c r="E69" s="104">
        <v>100</v>
      </c>
      <c r="F69" s="78">
        <v>96.1</v>
      </c>
      <c r="G69" s="78">
        <v>98</v>
      </c>
      <c r="H69" s="78">
        <v>96.1</v>
      </c>
      <c r="I69" s="78">
        <v>97.9</v>
      </c>
      <c r="J69" s="78">
        <v>94.7</v>
      </c>
      <c r="K69" s="78">
        <v>96.2</v>
      </c>
      <c r="L69" s="78">
        <v>96.3</v>
      </c>
      <c r="M69" s="78">
        <v>92.9</v>
      </c>
      <c r="N69" s="79">
        <v>93.7</v>
      </c>
      <c r="O69" s="77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2013</v>
      </c>
      <c r="E70" s="104">
        <v>100</v>
      </c>
      <c r="F70" s="78">
        <v>96.6</v>
      </c>
      <c r="G70" s="78">
        <v>100.4</v>
      </c>
      <c r="H70" s="78">
        <v>96.4</v>
      </c>
      <c r="I70" s="78">
        <v>97.7</v>
      </c>
      <c r="J70" s="78">
        <v>94.7</v>
      </c>
      <c r="K70" s="78">
        <v>96</v>
      </c>
      <c r="L70" s="78">
        <v>96</v>
      </c>
      <c r="M70" s="78">
        <v>92.9</v>
      </c>
      <c r="N70" s="79">
        <v>94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2014</v>
      </c>
      <c r="E71" s="104">
        <v>100</v>
      </c>
      <c r="F71" s="78">
        <v>96.8</v>
      </c>
      <c r="G71" s="78">
        <v>100.9</v>
      </c>
      <c r="H71" s="78">
        <v>96.5</v>
      </c>
      <c r="I71" s="78">
        <v>97.2</v>
      </c>
      <c r="J71" s="78">
        <v>94.9</v>
      </c>
      <c r="K71" s="78">
        <v>95.6</v>
      </c>
      <c r="L71" s="78">
        <v>95.4</v>
      </c>
      <c r="M71" s="78">
        <v>93.4</v>
      </c>
      <c r="N71" s="79">
        <v>94.1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106">
        <v>2015</v>
      </c>
      <c r="E72" s="107">
        <v>100</v>
      </c>
      <c r="F72" s="108">
        <v>96.7</v>
      </c>
      <c r="G72" s="108">
        <v>102</v>
      </c>
      <c r="H72" s="108">
        <v>96.2</v>
      </c>
      <c r="I72" s="108">
        <v>95.6</v>
      </c>
      <c r="J72" s="108">
        <v>94.6</v>
      </c>
      <c r="K72" s="108">
        <v>94.6</v>
      </c>
      <c r="L72" s="108">
        <v>94.7</v>
      </c>
      <c r="M72" s="108">
        <v>93.7</v>
      </c>
      <c r="N72" s="109">
        <v>93.3</v>
      </c>
      <c r="O72" s="106">
        <f>IF(AND(D72&gt;=1990,D72&lt;1995),1990,IF(AND(D72&gt;=1995,D72&lt;2000),1995,IF(AND(D72&gt;=2000,D72&lt;2005),2000,IF(AND(D72&gt;=2005,D72&lt;2011),2005,IF(AND(D72&gt;=2011,D72&lt;2015),2011,2015)))))</f>
        <v>2015</v>
      </c>
    </row>
    <row r="73" spans="2:15" ht="12.95" customHeight="1" x14ac:dyDescent="0.15">
      <c r="B73" s="100"/>
      <c r="C73" s="101"/>
      <c r="D73" s="77">
        <v>2016</v>
      </c>
      <c r="E73" s="104">
        <v>100</v>
      </c>
      <c r="F73" s="78">
        <v>98</v>
      </c>
      <c r="G73" s="78">
        <v>102.9</v>
      </c>
      <c r="H73" s="78">
        <v>97.1</v>
      </c>
      <c r="I73" s="78">
        <v>96.4</v>
      </c>
      <c r="J73" s="78">
        <v>95.3</v>
      </c>
      <c r="K73" s="78">
        <v>95.8</v>
      </c>
      <c r="L73" s="78">
        <v>95.6</v>
      </c>
      <c r="M73" s="78">
        <v>95.1</v>
      </c>
      <c r="N73" s="79">
        <v>93.9</v>
      </c>
      <c r="O73" s="77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2017</v>
      </c>
      <c r="E74" s="104">
        <v>100</v>
      </c>
      <c r="F74" s="78">
        <v>98.3</v>
      </c>
      <c r="G74" s="78">
        <v>102.7</v>
      </c>
      <c r="H74" s="78">
        <v>97.4</v>
      </c>
      <c r="I74" s="78">
        <v>96.9</v>
      </c>
      <c r="J74" s="78">
        <v>95.3</v>
      </c>
      <c r="K74" s="78">
        <v>97</v>
      </c>
      <c r="L74" s="78">
        <v>96.2</v>
      </c>
      <c r="M74" s="78">
        <v>96.6</v>
      </c>
      <c r="N74" s="79">
        <v>94.1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2018</v>
      </c>
      <c r="E75" s="104">
        <v>100</v>
      </c>
      <c r="F75" s="78">
        <v>97.6</v>
      </c>
      <c r="G75" s="78">
        <v>101</v>
      </c>
      <c r="H75" s="78">
        <v>95.9</v>
      </c>
      <c r="I75" s="78">
        <v>96.6</v>
      </c>
      <c r="J75" s="78">
        <v>94.9</v>
      </c>
      <c r="K75" s="78">
        <v>96.9</v>
      </c>
      <c r="L75" s="78">
        <v>95.6</v>
      </c>
      <c r="M75" s="78">
        <v>95.9</v>
      </c>
      <c r="N75" s="79">
        <v>94.6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2019</v>
      </c>
      <c r="E76" s="104">
        <v>100</v>
      </c>
      <c r="F76" s="78">
        <v>98.2</v>
      </c>
      <c r="G76" s="78">
        <v>98.9</v>
      </c>
      <c r="H76" s="78">
        <v>95</v>
      </c>
      <c r="I76" s="78">
        <v>96.2</v>
      </c>
      <c r="J76" s="78">
        <v>94.6</v>
      </c>
      <c r="K76" s="78">
        <v>97.1</v>
      </c>
      <c r="L76" s="78">
        <v>95.5</v>
      </c>
      <c r="M76" s="78">
        <v>95.7</v>
      </c>
      <c r="N76" s="79">
        <v>95.4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2020</v>
      </c>
      <c r="E77" s="104">
        <v>100</v>
      </c>
      <c r="F77" s="78">
        <v>99.7</v>
      </c>
      <c r="G77" s="78">
        <v>98.4</v>
      </c>
      <c r="H77" s="78">
        <v>95.7</v>
      </c>
      <c r="I77" s="78">
        <v>96.3</v>
      </c>
      <c r="J77" s="78">
        <v>94.8</v>
      </c>
      <c r="K77" s="78">
        <v>97.8</v>
      </c>
      <c r="L77" s="78">
        <v>95.6</v>
      </c>
      <c r="M77" s="78">
        <v>96.1</v>
      </c>
      <c r="N77" s="79">
        <v>95.7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2021</v>
      </c>
      <c r="E78" s="104">
        <v>100</v>
      </c>
      <c r="F78" s="78">
        <v>99.4</v>
      </c>
      <c r="G78" s="78">
        <v>98.1</v>
      </c>
      <c r="H78" s="78">
        <v>96</v>
      </c>
      <c r="I78" s="78">
        <v>96.5</v>
      </c>
      <c r="J78" s="78">
        <v>94.9</v>
      </c>
      <c r="K78" s="78">
        <v>98.2</v>
      </c>
      <c r="L78" s="78">
        <v>95.7</v>
      </c>
      <c r="M78" s="78">
        <v>96.2</v>
      </c>
      <c r="N78" s="79">
        <v>95.9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2022</v>
      </c>
      <c r="E79" s="104">
        <v>100</v>
      </c>
      <c r="F79" s="78">
        <v>98.9</v>
      </c>
      <c r="G79" s="78">
        <v>97.5</v>
      </c>
      <c r="H79" s="78">
        <v>96.4</v>
      </c>
      <c r="I79" s="78">
        <v>96.3</v>
      </c>
      <c r="J79" s="78">
        <v>94.6</v>
      </c>
      <c r="K79" s="78">
        <v>97.1</v>
      </c>
      <c r="L79" s="78">
        <v>94.9</v>
      </c>
      <c r="M79" s="78">
        <v>95.6</v>
      </c>
      <c r="N79" s="79">
        <v>95.3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2023</v>
      </c>
      <c r="E80" s="104">
        <v>100</v>
      </c>
      <c r="F80" s="78">
        <v>98.6</v>
      </c>
      <c r="G80" s="78">
        <v>96.7</v>
      </c>
      <c r="H80" s="78">
        <v>95.2</v>
      </c>
      <c r="I80" s="78">
        <v>95.3</v>
      </c>
      <c r="J80" s="78">
        <v>94.1</v>
      </c>
      <c r="K80" s="78">
        <v>96.4</v>
      </c>
      <c r="L80" s="78">
        <v>94</v>
      </c>
      <c r="M80" s="78">
        <v>94.8</v>
      </c>
      <c r="N80" s="79">
        <v>94.6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2"/>
      <c r="C81" s="103"/>
      <c r="D81" s="48"/>
      <c r="E81" s="105"/>
      <c r="F81" s="68"/>
      <c r="G81" s="68"/>
      <c r="H81" s="68"/>
      <c r="I81" s="68"/>
      <c r="J81" s="68"/>
      <c r="K81" s="68"/>
      <c r="L81" s="68"/>
      <c r="M81" s="68"/>
      <c r="N81" s="68"/>
      <c r="O81" s="69"/>
    </row>
    <row r="82" spans="2:15" ht="12.95" customHeight="1" x14ac:dyDescent="0.15">
      <c r="B82" s="98" t="s">
        <v>79</v>
      </c>
      <c r="C82" s="99"/>
      <c r="D82" s="47"/>
      <c r="E82" s="56"/>
      <c r="F82" s="67"/>
      <c r="G82" s="67"/>
      <c r="H82" s="67"/>
      <c r="I82" s="67"/>
      <c r="J82" s="67"/>
      <c r="K82" s="67"/>
      <c r="L82" s="67"/>
      <c r="M82" s="67"/>
      <c r="N82" s="67"/>
      <c r="O82" s="56"/>
    </row>
    <row r="83" spans="2:15" ht="12.95" customHeight="1" x14ac:dyDescent="0.15">
      <c r="B83" s="100"/>
      <c r="C83" s="101"/>
      <c r="D83" s="77">
        <v>1990</v>
      </c>
      <c r="E83" s="104">
        <v>100</v>
      </c>
      <c r="F83" s="78">
        <v>93.1</v>
      </c>
      <c r="G83" s="78">
        <v>90.8</v>
      </c>
      <c r="H83" s="78">
        <v>91.5</v>
      </c>
      <c r="I83" s="78">
        <v>89.6</v>
      </c>
      <c r="J83" s="78">
        <v>94.6</v>
      </c>
      <c r="K83" s="78">
        <v>96.2</v>
      </c>
      <c r="L83" s="78">
        <v>92.2</v>
      </c>
      <c r="M83" s="78">
        <v>87</v>
      </c>
      <c r="N83" s="79">
        <v>88</v>
      </c>
      <c r="O83" s="77">
        <f>IF(AND(D83&gt;=1990,D83&lt;1995),1990,IF(AND(D83&gt;=1995,D83&lt;2000),1995,IF(AND(D83&gt;=2000,D83&lt;2005),2000,IF(AND(D83&gt;=2005,D83&lt;2011),2005,IF(AND(D83&gt;=2011,D83&lt;2015),2011,2015)))))</f>
        <v>1990</v>
      </c>
    </row>
    <row r="84" spans="2:15" ht="12.95" customHeight="1" x14ac:dyDescent="0.15">
      <c r="B84" s="100"/>
      <c r="C84" s="101"/>
      <c r="D84" s="77">
        <v>1991</v>
      </c>
      <c r="E84" s="104">
        <v>100</v>
      </c>
      <c r="F84" s="78">
        <v>93.8</v>
      </c>
      <c r="G84" s="78">
        <v>92.1</v>
      </c>
      <c r="H84" s="78">
        <v>92.5</v>
      </c>
      <c r="I84" s="78">
        <v>91.8</v>
      </c>
      <c r="J84" s="78">
        <v>94.6</v>
      </c>
      <c r="K84" s="78">
        <v>96.4</v>
      </c>
      <c r="L84" s="78">
        <v>93</v>
      </c>
      <c r="M84" s="78">
        <v>88.5</v>
      </c>
      <c r="N84" s="79">
        <v>89.5</v>
      </c>
      <c r="O84" s="77">
        <f>IF(AND(D84&gt;=1990,D84&lt;1995),1990,IF(AND(D84&gt;=1995,D84&lt;2000),1995,IF(AND(D84&gt;=2000,D84&lt;2005),2000,IF(AND(D84&gt;=2005,D84&lt;2011),2005,IF(AND(D84&gt;=2011,D84&lt;2015),2011,2015)))))</f>
        <v>1990</v>
      </c>
    </row>
    <row r="85" spans="2:15" ht="12.95" customHeight="1" x14ac:dyDescent="0.15">
      <c r="B85" s="100"/>
      <c r="C85" s="101"/>
      <c r="D85" s="77">
        <v>1992</v>
      </c>
      <c r="E85" s="104">
        <v>100</v>
      </c>
      <c r="F85" s="78">
        <v>95.2</v>
      </c>
      <c r="G85" s="78">
        <v>93.8</v>
      </c>
      <c r="H85" s="78">
        <v>94.9</v>
      </c>
      <c r="I85" s="78">
        <v>93.1</v>
      </c>
      <c r="J85" s="78">
        <v>94.5</v>
      </c>
      <c r="K85" s="78">
        <v>96.3</v>
      </c>
      <c r="L85" s="78">
        <v>93.9</v>
      </c>
      <c r="M85" s="78">
        <v>89.3</v>
      </c>
      <c r="N85" s="79">
        <v>90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1993</v>
      </c>
      <c r="E86" s="104">
        <v>100</v>
      </c>
      <c r="F86" s="78">
        <v>95.8</v>
      </c>
      <c r="G86" s="78">
        <v>96.3</v>
      </c>
      <c r="H86" s="78">
        <v>97</v>
      </c>
      <c r="I86" s="78">
        <v>94.1</v>
      </c>
      <c r="J86" s="78">
        <v>95.6</v>
      </c>
      <c r="K86" s="78">
        <v>97</v>
      </c>
      <c r="L86" s="78">
        <v>95.7</v>
      </c>
      <c r="M86" s="78">
        <v>91.7</v>
      </c>
      <c r="N86" s="79">
        <v>91.9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1994</v>
      </c>
      <c r="E87" s="104">
        <v>100</v>
      </c>
      <c r="F87" s="78">
        <v>95.8</v>
      </c>
      <c r="G87" s="78">
        <v>97.2</v>
      </c>
      <c r="H87" s="78">
        <v>99.3</v>
      </c>
      <c r="I87" s="78">
        <v>95.8</v>
      </c>
      <c r="J87" s="78">
        <v>96</v>
      </c>
      <c r="K87" s="78">
        <v>97.5</v>
      </c>
      <c r="L87" s="78">
        <v>97.9</v>
      </c>
      <c r="M87" s="78">
        <v>95.5</v>
      </c>
      <c r="N87" s="79">
        <v>94.5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106">
        <v>1995</v>
      </c>
      <c r="E88" s="107">
        <v>100</v>
      </c>
      <c r="F88" s="108">
        <v>94.6</v>
      </c>
      <c r="G88" s="108">
        <v>95.8</v>
      </c>
      <c r="H88" s="108">
        <v>99.2</v>
      </c>
      <c r="I88" s="108">
        <v>95.4</v>
      </c>
      <c r="J88" s="108">
        <v>93.8</v>
      </c>
      <c r="K88" s="108">
        <v>95.3</v>
      </c>
      <c r="L88" s="108">
        <v>96.5</v>
      </c>
      <c r="M88" s="108">
        <v>95.4</v>
      </c>
      <c r="N88" s="109">
        <v>94.9</v>
      </c>
      <c r="O88" s="106">
        <f>IF(AND(D88&gt;=1990,D88&lt;1995),1990,IF(AND(D88&gt;=1995,D88&lt;2000),1995,IF(AND(D88&gt;=2000,D88&lt;2005),2000,IF(AND(D88&gt;=2005,D88&lt;2011),2005,IF(AND(D88&gt;=2011,D88&lt;2015),2011,2015)))))</f>
        <v>1995</v>
      </c>
    </row>
    <row r="89" spans="2:15" ht="12.95" customHeight="1" x14ac:dyDescent="0.15">
      <c r="B89" s="100"/>
      <c r="C89" s="101"/>
      <c r="D89" s="77">
        <v>1996</v>
      </c>
      <c r="E89" s="104">
        <v>100</v>
      </c>
      <c r="F89" s="78">
        <v>95.2</v>
      </c>
      <c r="G89" s="78">
        <v>96</v>
      </c>
      <c r="H89" s="78">
        <v>98.7</v>
      </c>
      <c r="I89" s="78">
        <v>96</v>
      </c>
      <c r="J89" s="78">
        <v>94.7</v>
      </c>
      <c r="K89" s="78">
        <v>97.2</v>
      </c>
      <c r="L89" s="78">
        <v>94.8</v>
      </c>
      <c r="M89" s="78">
        <v>95</v>
      </c>
      <c r="N89" s="79">
        <v>94.4</v>
      </c>
      <c r="O89" s="77">
        <f>IF(AND(D89&gt;=1990,D89&lt;1995),1990,IF(AND(D89&gt;=1995,D89&lt;2000),1995,IF(AND(D89&gt;=2000,D89&lt;2005),2000,IF(AND(D89&gt;=2005,D89&lt;2011),2005,IF(AND(D89&gt;=2011,D89&lt;2015),2011,2015)))))</f>
        <v>1995</v>
      </c>
    </row>
    <row r="90" spans="2:15" ht="12.95" customHeight="1" x14ac:dyDescent="0.15">
      <c r="B90" s="100"/>
      <c r="C90" s="101"/>
      <c r="D90" s="77">
        <v>1997</v>
      </c>
      <c r="E90" s="104">
        <v>100</v>
      </c>
      <c r="F90" s="78">
        <v>94.5</v>
      </c>
      <c r="G90" s="78">
        <v>95.8</v>
      </c>
      <c r="H90" s="78">
        <v>99.4</v>
      </c>
      <c r="I90" s="78">
        <v>97.5</v>
      </c>
      <c r="J90" s="78">
        <v>95.1</v>
      </c>
      <c r="K90" s="78">
        <v>99.2</v>
      </c>
      <c r="L90" s="78">
        <v>94.1</v>
      </c>
      <c r="M90" s="78">
        <v>95.3</v>
      </c>
      <c r="N90" s="79">
        <v>94.1</v>
      </c>
      <c r="O90" s="77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1998</v>
      </c>
      <c r="E91" s="104">
        <v>100</v>
      </c>
      <c r="F91" s="78">
        <v>95</v>
      </c>
      <c r="G91" s="78">
        <v>95.7</v>
      </c>
      <c r="H91" s="78">
        <v>99.1</v>
      </c>
      <c r="I91" s="78">
        <v>98.4</v>
      </c>
      <c r="J91" s="78">
        <v>95</v>
      </c>
      <c r="K91" s="78">
        <v>99.4</v>
      </c>
      <c r="L91" s="78">
        <v>94.4</v>
      </c>
      <c r="M91" s="78">
        <v>95.9</v>
      </c>
      <c r="N91" s="79">
        <v>94.4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1999</v>
      </c>
      <c r="E92" s="104">
        <v>100</v>
      </c>
      <c r="F92" s="78">
        <v>95.7</v>
      </c>
      <c r="G92" s="78">
        <v>95.9</v>
      </c>
      <c r="H92" s="78">
        <v>99.6</v>
      </c>
      <c r="I92" s="78">
        <v>99</v>
      </c>
      <c r="J92" s="78">
        <v>95.4</v>
      </c>
      <c r="K92" s="78">
        <v>100</v>
      </c>
      <c r="L92" s="78">
        <v>95</v>
      </c>
      <c r="M92" s="78">
        <v>96.7</v>
      </c>
      <c r="N92" s="79">
        <v>94.8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106">
        <v>2000</v>
      </c>
      <c r="E93" s="107">
        <v>100</v>
      </c>
      <c r="F93" s="108">
        <v>95.4</v>
      </c>
      <c r="G93" s="108">
        <v>97.1</v>
      </c>
      <c r="H93" s="108">
        <v>100.8</v>
      </c>
      <c r="I93" s="108">
        <v>100.4</v>
      </c>
      <c r="J93" s="108">
        <v>96.5</v>
      </c>
      <c r="K93" s="108">
        <v>100.4</v>
      </c>
      <c r="L93" s="108">
        <v>97</v>
      </c>
      <c r="M93" s="108">
        <v>97.9</v>
      </c>
      <c r="N93" s="109">
        <v>95.8</v>
      </c>
      <c r="O93" s="106">
        <f>IF(AND(D93&gt;=1990,D93&lt;1995),1990,IF(AND(D93&gt;=1995,D93&lt;2000),1995,IF(AND(D93&gt;=2000,D93&lt;2005),2000,IF(AND(D93&gt;=2005,D93&lt;2011),2005,IF(AND(D93&gt;=2011,D93&lt;2015),2011,2015)))))</f>
        <v>2000</v>
      </c>
    </row>
    <row r="94" spans="2:15" ht="12.95" customHeight="1" x14ac:dyDescent="0.15">
      <c r="B94" s="100"/>
      <c r="C94" s="101"/>
      <c r="D94" s="77">
        <v>2001</v>
      </c>
      <c r="E94" s="104">
        <v>100</v>
      </c>
      <c r="F94" s="78">
        <v>95.1</v>
      </c>
      <c r="G94" s="78">
        <v>97.9</v>
      </c>
      <c r="H94" s="78">
        <v>100.5</v>
      </c>
      <c r="I94" s="78">
        <v>100.3</v>
      </c>
      <c r="J94" s="78">
        <v>95.7</v>
      </c>
      <c r="K94" s="78">
        <v>99.2</v>
      </c>
      <c r="L94" s="78">
        <v>96.5</v>
      </c>
      <c r="M94" s="78">
        <v>97.3</v>
      </c>
      <c r="N94" s="79">
        <v>96.2</v>
      </c>
      <c r="O94" s="77">
        <f>IF(AND(D94&gt;=1990,D94&lt;1995),1990,IF(AND(D94&gt;=1995,D94&lt;2000),1995,IF(AND(D94&gt;=2000,D94&lt;2005),2000,IF(AND(D94&gt;=2005,D94&lt;2011),2005,IF(AND(D94&gt;=2011,D94&lt;2015),2011,2015)))))</f>
        <v>2000</v>
      </c>
    </row>
    <row r="95" spans="2:15" ht="12.95" customHeight="1" x14ac:dyDescent="0.15">
      <c r="B95" s="100"/>
      <c r="C95" s="101"/>
      <c r="D95" s="77">
        <v>2002</v>
      </c>
      <c r="E95" s="104">
        <v>100</v>
      </c>
      <c r="F95" s="78">
        <v>94.4</v>
      </c>
      <c r="G95" s="78">
        <v>97.4</v>
      </c>
      <c r="H95" s="78">
        <v>99.6</v>
      </c>
      <c r="I95" s="78">
        <v>99.9</v>
      </c>
      <c r="J95" s="78">
        <v>95.1</v>
      </c>
      <c r="K95" s="78">
        <v>98.2</v>
      </c>
      <c r="L95" s="78">
        <v>95.6</v>
      </c>
      <c r="M95" s="78">
        <v>96</v>
      </c>
      <c r="N95" s="79">
        <v>96.1</v>
      </c>
      <c r="O95" s="77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2003</v>
      </c>
      <c r="E96" s="104">
        <v>100</v>
      </c>
      <c r="F96" s="78">
        <v>95.5</v>
      </c>
      <c r="G96" s="78">
        <v>97.2</v>
      </c>
      <c r="H96" s="78">
        <v>99.3</v>
      </c>
      <c r="I96" s="78">
        <v>99.8</v>
      </c>
      <c r="J96" s="78">
        <v>95.4</v>
      </c>
      <c r="K96" s="78">
        <v>98.1</v>
      </c>
      <c r="L96" s="78">
        <v>95.4</v>
      </c>
      <c r="M96" s="78">
        <v>96.2</v>
      </c>
      <c r="N96" s="79">
        <v>96.5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2004</v>
      </c>
      <c r="E97" s="104">
        <v>100</v>
      </c>
      <c r="F97" s="78">
        <v>97.3</v>
      </c>
      <c r="G97" s="78">
        <v>96.5</v>
      </c>
      <c r="H97" s="78">
        <v>99.4</v>
      </c>
      <c r="I97" s="78">
        <v>100.5</v>
      </c>
      <c r="J97" s="78">
        <v>96.5</v>
      </c>
      <c r="K97" s="78">
        <v>98.1</v>
      </c>
      <c r="L97" s="78">
        <v>95.5</v>
      </c>
      <c r="M97" s="78">
        <v>96.9</v>
      </c>
      <c r="N97" s="79">
        <v>97.7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106">
        <v>2005</v>
      </c>
      <c r="E98" s="107">
        <v>100</v>
      </c>
      <c r="F98" s="108">
        <v>99.2</v>
      </c>
      <c r="G98" s="108">
        <v>96.6</v>
      </c>
      <c r="H98" s="108">
        <v>98.4</v>
      </c>
      <c r="I98" s="108">
        <v>100.8</v>
      </c>
      <c r="J98" s="108">
        <v>96</v>
      </c>
      <c r="K98" s="108">
        <v>97.8</v>
      </c>
      <c r="L98" s="108">
        <v>95.4</v>
      </c>
      <c r="M98" s="108">
        <v>96.5</v>
      </c>
      <c r="N98" s="109">
        <v>97.7</v>
      </c>
      <c r="O98" s="106">
        <f>IF(AND(D98&gt;=1990,D98&lt;1995),1990,IF(AND(D98&gt;=1995,D98&lt;2000),1995,IF(AND(D98&gt;=2000,D98&lt;2005),2000,IF(AND(D98&gt;=2005,D98&lt;2011),2005,IF(AND(D98&gt;=2011,D98&lt;2015),2011,2015)))))</f>
        <v>2005</v>
      </c>
    </row>
    <row r="99" spans="2:15" ht="12.95" customHeight="1" x14ac:dyDescent="0.15">
      <c r="B99" s="100"/>
      <c r="C99" s="101"/>
      <c r="D99" s="77">
        <v>2006</v>
      </c>
      <c r="E99" s="104">
        <v>100</v>
      </c>
      <c r="F99" s="78">
        <v>98.7</v>
      </c>
      <c r="G99" s="78">
        <v>96.4</v>
      </c>
      <c r="H99" s="78">
        <v>97.6</v>
      </c>
      <c r="I99" s="78">
        <v>100.6</v>
      </c>
      <c r="J99" s="78">
        <v>96.8</v>
      </c>
      <c r="K99" s="78">
        <v>98.1</v>
      </c>
      <c r="L99" s="78">
        <v>97.7</v>
      </c>
      <c r="M99" s="78">
        <v>96.1</v>
      </c>
      <c r="N99" s="79">
        <v>97.3</v>
      </c>
      <c r="O99" s="77">
        <f>IF(AND(D99&gt;=1990,D99&lt;1995),1990,IF(AND(D99&gt;=1995,D99&lt;2000),1995,IF(AND(D99&gt;=2000,D99&lt;2005),2000,IF(AND(D99&gt;=2005,D99&lt;2011),2005,IF(AND(D99&gt;=2011,D99&lt;2015),2011,2015)))))</f>
        <v>2005</v>
      </c>
    </row>
    <row r="100" spans="2:15" ht="12.95" customHeight="1" x14ac:dyDescent="0.15">
      <c r="B100" s="100"/>
      <c r="C100" s="101"/>
      <c r="D100" s="77">
        <v>2007</v>
      </c>
      <c r="E100" s="104">
        <v>100</v>
      </c>
      <c r="F100" s="78">
        <v>97.7</v>
      </c>
      <c r="G100" s="78">
        <v>95.5</v>
      </c>
      <c r="H100" s="78">
        <v>97.2</v>
      </c>
      <c r="I100" s="78">
        <v>99.7</v>
      </c>
      <c r="J100" s="78">
        <v>96.6</v>
      </c>
      <c r="K100" s="78">
        <v>98.4</v>
      </c>
      <c r="L100" s="78">
        <v>98.1</v>
      </c>
      <c r="M100" s="78">
        <v>95.7</v>
      </c>
      <c r="N100" s="79">
        <v>97.2</v>
      </c>
      <c r="O100" s="77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2008</v>
      </c>
      <c r="E101" s="104">
        <v>100</v>
      </c>
      <c r="F101" s="78">
        <v>97.3</v>
      </c>
      <c r="G101" s="78">
        <v>95.2</v>
      </c>
      <c r="H101" s="78">
        <v>98</v>
      </c>
      <c r="I101" s="78">
        <v>99.4</v>
      </c>
      <c r="J101" s="78">
        <v>96.3</v>
      </c>
      <c r="K101" s="78">
        <v>98.4</v>
      </c>
      <c r="L101" s="78">
        <v>97.7</v>
      </c>
      <c r="M101" s="78">
        <v>95.5</v>
      </c>
      <c r="N101" s="79">
        <v>96.6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2009</v>
      </c>
      <c r="E102" s="104">
        <v>100</v>
      </c>
      <c r="F102" s="78">
        <v>99.7</v>
      </c>
      <c r="G102" s="78">
        <v>96.6</v>
      </c>
      <c r="H102" s="78">
        <v>99.3</v>
      </c>
      <c r="I102" s="78">
        <v>100.1</v>
      </c>
      <c r="J102" s="78">
        <v>96.8</v>
      </c>
      <c r="K102" s="78">
        <v>98.4</v>
      </c>
      <c r="L102" s="78">
        <v>98.3</v>
      </c>
      <c r="M102" s="78">
        <v>95.8</v>
      </c>
      <c r="N102" s="79">
        <v>96.7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2010</v>
      </c>
      <c r="E103" s="104">
        <v>100</v>
      </c>
      <c r="F103" s="78">
        <v>99.4</v>
      </c>
      <c r="G103" s="78">
        <v>97.2</v>
      </c>
      <c r="H103" s="78">
        <v>100.1</v>
      </c>
      <c r="I103" s="78">
        <v>102</v>
      </c>
      <c r="J103" s="78">
        <v>96.8</v>
      </c>
      <c r="K103" s="78">
        <v>98.7</v>
      </c>
      <c r="L103" s="78">
        <v>99.8</v>
      </c>
      <c r="M103" s="78">
        <v>96.2</v>
      </c>
      <c r="N103" s="79">
        <v>97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106">
        <v>2011</v>
      </c>
      <c r="E104" s="107">
        <v>100</v>
      </c>
      <c r="F104" s="108">
        <v>96.8</v>
      </c>
      <c r="G104" s="108">
        <v>96.6</v>
      </c>
      <c r="H104" s="108">
        <v>98.2</v>
      </c>
      <c r="I104" s="108">
        <v>101.4</v>
      </c>
      <c r="J104" s="108">
        <v>95</v>
      </c>
      <c r="K104" s="108">
        <v>98.1</v>
      </c>
      <c r="L104" s="108">
        <v>99</v>
      </c>
      <c r="M104" s="108">
        <v>94.9</v>
      </c>
      <c r="N104" s="109">
        <v>95.3</v>
      </c>
      <c r="O104" s="106">
        <f>IF(AND(D104&gt;=1990,D104&lt;1995),1990,IF(AND(D104&gt;=1995,D104&lt;2000),1995,IF(AND(D104&gt;=2000,D104&lt;2005),2000,IF(AND(D104&gt;=2005,D104&lt;2011),2005,IF(AND(D104&gt;=2011,D104&lt;2015),2011,2015)))))</f>
        <v>2011</v>
      </c>
    </row>
    <row r="105" spans="2:15" ht="12.95" customHeight="1" x14ac:dyDescent="0.15">
      <c r="B105" s="100"/>
      <c r="C105" s="101"/>
      <c r="D105" s="77">
        <v>2012</v>
      </c>
      <c r="E105" s="104">
        <v>100</v>
      </c>
      <c r="F105" s="78">
        <v>96.3</v>
      </c>
      <c r="G105" s="78">
        <v>99.1</v>
      </c>
      <c r="H105" s="78">
        <v>96.4</v>
      </c>
      <c r="I105" s="78">
        <v>98.8</v>
      </c>
      <c r="J105" s="78">
        <v>93.5</v>
      </c>
      <c r="K105" s="78">
        <v>95.6</v>
      </c>
      <c r="L105" s="78">
        <v>96.7</v>
      </c>
      <c r="M105" s="78">
        <v>92.1</v>
      </c>
      <c r="N105" s="79">
        <v>93.2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2011</v>
      </c>
    </row>
    <row r="106" spans="2:15" ht="12.95" customHeight="1" x14ac:dyDescent="0.15">
      <c r="B106" s="100"/>
      <c r="C106" s="101"/>
      <c r="D106" s="77">
        <v>2013</v>
      </c>
      <c r="E106" s="104">
        <v>100</v>
      </c>
      <c r="F106" s="78">
        <v>97</v>
      </c>
      <c r="G106" s="78">
        <v>102.4</v>
      </c>
      <c r="H106" s="78">
        <v>97</v>
      </c>
      <c r="I106" s="78">
        <v>98.7</v>
      </c>
      <c r="J106" s="78">
        <v>93.6</v>
      </c>
      <c r="K106" s="78">
        <v>95.4</v>
      </c>
      <c r="L106" s="78">
        <v>96.5</v>
      </c>
      <c r="M106" s="78">
        <v>92.2</v>
      </c>
      <c r="N106" s="79">
        <v>93.8</v>
      </c>
      <c r="O106" s="77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2014</v>
      </c>
      <c r="E107" s="104">
        <v>100</v>
      </c>
      <c r="F107" s="78">
        <v>97.3</v>
      </c>
      <c r="G107" s="78">
        <v>103.2</v>
      </c>
      <c r="H107" s="78">
        <v>97.3</v>
      </c>
      <c r="I107" s="78">
        <v>98.2</v>
      </c>
      <c r="J107" s="78">
        <v>93.9</v>
      </c>
      <c r="K107" s="78">
        <v>94.8</v>
      </c>
      <c r="L107" s="78">
        <v>95.9</v>
      </c>
      <c r="M107" s="78">
        <v>92.8</v>
      </c>
      <c r="N107" s="79">
        <v>94.1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106">
        <v>2015</v>
      </c>
      <c r="E108" s="107">
        <v>100</v>
      </c>
      <c r="F108" s="108">
        <v>97.5</v>
      </c>
      <c r="G108" s="108">
        <v>104.7</v>
      </c>
      <c r="H108" s="108">
        <v>97.1</v>
      </c>
      <c r="I108" s="108">
        <v>96.1</v>
      </c>
      <c r="J108" s="108">
        <v>93.9</v>
      </c>
      <c r="K108" s="108">
        <v>93.9</v>
      </c>
      <c r="L108" s="108">
        <v>95.2</v>
      </c>
      <c r="M108" s="108">
        <v>93.7</v>
      </c>
      <c r="N108" s="109">
        <v>93.4</v>
      </c>
      <c r="O108" s="106">
        <f>IF(AND(D108&gt;=1990,D108&lt;1995),1990,IF(AND(D108&gt;=1995,D108&lt;2000),1995,IF(AND(D108&gt;=2000,D108&lt;2005),2000,IF(AND(D108&gt;=2005,D108&lt;2011),2005,IF(AND(D108&gt;=2011,D108&lt;2015),2011,2015)))))</f>
        <v>2015</v>
      </c>
    </row>
    <row r="109" spans="2:15" ht="12.95" customHeight="1" x14ac:dyDescent="0.15">
      <c r="B109" s="100"/>
      <c r="C109" s="101"/>
      <c r="D109" s="77">
        <v>2016</v>
      </c>
      <c r="E109" s="104">
        <v>100</v>
      </c>
      <c r="F109" s="78">
        <v>99.2</v>
      </c>
      <c r="G109" s="78">
        <v>105.8</v>
      </c>
      <c r="H109" s="78">
        <v>98.4</v>
      </c>
      <c r="I109" s="78">
        <v>97</v>
      </c>
      <c r="J109" s="78">
        <v>94.9</v>
      </c>
      <c r="K109" s="78">
        <v>95.5</v>
      </c>
      <c r="L109" s="78">
        <v>96.5</v>
      </c>
      <c r="M109" s="78">
        <v>95.7</v>
      </c>
      <c r="N109" s="79">
        <v>94.1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2015</v>
      </c>
    </row>
    <row r="110" spans="2:15" ht="12.95" customHeight="1" x14ac:dyDescent="0.15">
      <c r="B110" s="100"/>
      <c r="C110" s="101"/>
      <c r="D110" s="77">
        <v>2017</v>
      </c>
      <c r="E110" s="104">
        <v>100</v>
      </c>
      <c r="F110" s="78">
        <v>99.6</v>
      </c>
      <c r="G110" s="78">
        <v>105.5</v>
      </c>
      <c r="H110" s="78">
        <v>98.6</v>
      </c>
      <c r="I110" s="78">
        <v>97.6</v>
      </c>
      <c r="J110" s="78">
        <v>94.8</v>
      </c>
      <c r="K110" s="78">
        <v>97.2</v>
      </c>
      <c r="L110" s="78">
        <v>97.2</v>
      </c>
      <c r="M110" s="78">
        <v>97.6</v>
      </c>
      <c r="N110" s="79">
        <v>94.3</v>
      </c>
      <c r="O110" s="77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2018</v>
      </c>
      <c r="E111" s="104">
        <v>100</v>
      </c>
      <c r="F111" s="78">
        <v>98.6</v>
      </c>
      <c r="G111" s="78">
        <v>103.2</v>
      </c>
      <c r="H111" s="78">
        <v>96.7</v>
      </c>
      <c r="I111" s="78">
        <v>97.4</v>
      </c>
      <c r="J111" s="78">
        <v>94.4</v>
      </c>
      <c r="K111" s="78">
        <v>97.2</v>
      </c>
      <c r="L111" s="78">
        <v>96.5</v>
      </c>
      <c r="M111" s="78">
        <v>96.8</v>
      </c>
      <c r="N111" s="79">
        <v>94.9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2019</v>
      </c>
      <c r="E112" s="104">
        <v>100</v>
      </c>
      <c r="F112" s="78">
        <v>99.6</v>
      </c>
      <c r="G112" s="78">
        <v>100.6</v>
      </c>
      <c r="H112" s="78">
        <v>95.5</v>
      </c>
      <c r="I112" s="78">
        <v>97</v>
      </c>
      <c r="J112" s="78">
        <v>94.2</v>
      </c>
      <c r="K112" s="78">
        <v>97.6</v>
      </c>
      <c r="L112" s="78">
        <v>96.5</v>
      </c>
      <c r="M112" s="78">
        <v>96.7</v>
      </c>
      <c r="N112" s="79">
        <v>96.1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2020</v>
      </c>
      <c r="E113" s="104">
        <v>100</v>
      </c>
      <c r="F113" s="78">
        <v>101.5</v>
      </c>
      <c r="G113" s="78">
        <v>99.9</v>
      </c>
      <c r="H113" s="78">
        <v>96.6</v>
      </c>
      <c r="I113" s="78">
        <v>97.1</v>
      </c>
      <c r="J113" s="78">
        <v>94.4</v>
      </c>
      <c r="K113" s="78">
        <v>98.5</v>
      </c>
      <c r="L113" s="78">
        <v>96.6</v>
      </c>
      <c r="M113" s="78">
        <v>97.3</v>
      </c>
      <c r="N113" s="79">
        <v>96.4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2021</v>
      </c>
      <c r="E114" s="104">
        <v>100</v>
      </c>
      <c r="F114" s="78">
        <v>100.9</v>
      </c>
      <c r="G114" s="78">
        <v>99.5</v>
      </c>
      <c r="H114" s="78">
        <v>97</v>
      </c>
      <c r="I114" s="78">
        <v>97.4</v>
      </c>
      <c r="J114" s="78">
        <v>94.5</v>
      </c>
      <c r="K114" s="78">
        <v>99.1</v>
      </c>
      <c r="L114" s="78">
        <v>96.6</v>
      </c>
      <c r="M114" s="78">
        <v>97.4</v>
      </c>
      <c r="N114" s="79">
        <v>96.6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2022</v>
      </c>
      <c r="E115" s="104">
        <v>100</v>
      </c>
      <c r="F115" s="78">
        <v>100.2</v>
      </c>
      <c r="G115" s="78">
        <v>98.6</v>
      </c>
      <c r="H115" s="78">
        <v>97.4</v>
      </c>
      <c r="I115" s="78">
        <v>97</v>
      </c>
      <c r="J115" s="78">
        <v>94</v>
      </c>
      <c r="K115" s="78">
        <v>97.6</v>
      </c>
      <c r="L115" s="78">
        <v>95.5</v>
      </c>
      <c r="M115" s="78">
        <v>96.7</v>
      </c>
      <c r="N115" s="79">
        <v>95.8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2023</v>
      </c>
      <c r="E116" s="104">
        <v>100</v>
      </c>
      <c r="F116" s="78">
        <v>99.9</v>
      </c>
      <c r="G116" s="78">
        <v>97.4</v>
      </c>
      <c r="H116" s="78">
        <v>95.7</v>
      </c>
      <c r="I116" s="78">
        <v>95.6</v>
      </c>
      <c r="J116" s="78">
        <v>93.5</v>
      </c>
      <c r="K116" s="78">
        <v>96.6</v>
      </c>
      <c r="L116" s="78">
        <v>94.4</v>
      </c>
      <c r="M116" s="78">
        <v>95.5</v>
      </c>
      <c r="N116" s="79">
        <v>94.8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2"/>
      <c r="C117" s="103"/>
      <c r="D117" s="48"/>
      <c r="E117" s="105"/>
      <c r="F117" s="68"/>
      <c r="G117" s="68"/>
      <c r="H117" s="68"/>
      <c r="I117" s="68"/>
      <c r="J117" s="68"/>
      <c r="K117" s="68"/>
      <c r="L117" s="68"/>
      <c r="M117" s="68"/>
      <c r="N117" s="68"/>
      <c r="O117" s="69"/>
    </row>
    <row r="118" spans="2:15" ht="12.95" customHeight="1" x14ac:dyDescent="0.15">
      <c r="B118" s="98" t="s">
        <v>78</v>
      </c>
      <c r="C118" s="99"/>
      <c r="D118" s="47"/>
      <c r="E118" s="56"/>
      <c r="F118" s="67"/>
      <c r="G118" s="67"/>
      <c r="H118" s="67"/>
      <c r="I118" s="67"/>
      <c r="J118" s="67"/>
      <c r="K118" s="67"/>
      <c r="L118" s="67"/>
      <c r="M118" s="67"/>
      <c r="N118" s="67"/>
      <c r="O118" s="56"/>
    </row>
    <row r="119" spans="2:15" ht="12.95" customHeight="1" x14ac:dyDescent="0.15">
      <c r="B119" s="100"/>
      <c r="C119" s="101"/>
      <c r="D119" s="77">
        <v>1990</v>
      </c>
      <c r="E119" s="104">
        <v>100</v>
      </c>
      <c r="F119" s="78">
        <v>97.1</v>
      </c>
      <c r="G119" s="78">
        <v>95.1</v>
      </c>
      <c r="H119" s="78">
        <v>97.1</v>
      </c>
      <c r="I119" s="78">
        <v>97.4</v>
      </c>
      <c r="J119" s="78">
        <v>97.6</v>
      </c>
      <c r="K119" s="78">
        <v>98.3</v>
      </c>
      <c r="L119" s="78">
        <v>96</v>
      </c>
      <c r="M119" s="78">
        <v>94.9</v>
      </c>
      <c r="N119" s="79">
        <v>95.9</v>
      </c>
      <c r="O119" s="77">
        <f>IF(AND(D119&gt;=1990,D119&lt;1995),1990,IF(AND(D119&gt;=1995,D119&lt;2000),1995,IF(AND(D119&gt;=2000,D119&lt;2005),2000,IF(AND(D119&gt;=2005,D119&lt;2011),2005,IF(AND(D119&gt;=2011,D119&lt;2015),2011,2015)))))</f>
        <v>1990</v>
      </c>
    </row>
    <row r="120" spans="2:15" ht="12.95" customHeight="1" x14ac:dyDescent="0.15">
      <c r="B120" s="100"/>
      <c r="C120" s="101"/>
      <c r="D120" s="77">
        <v>1991</v>
      </c>
      <c r="E120" s="104">
        <v>100</v>
      </c>
      <c r="F120" s="78">
        <v>96</v>
      </c>
      <c r="G120" s="78">
        <v>94.3</v>
      </c>
      <c r="H120" s="78">
        <v>96.5</v>
      </c>
      <c r="I120" s="78">
        <v>97.1</v>
      </c>
      <c r="J120" s="78">
        <v>97.3</v>
      </c>
      <c r="K120" s="78">
        <v>98</v>
      </c>
      <c r="L120" s="78">
        <v>95.3</v>
      </c>
      <c r="M120" s="78">
        <v>94.4</v>
      </c>
      <c r="N120" s="79">
        <v>95.4</v>
      </c>
      <c r="O120" s="77">
        <f>IF(AND(D120&gt;=1990,D120&lt;1995),1990,IF(AND(D120&gt;=1995,D120&lt;2000),1995,IF(AND(D120&gt;=2000,D120&lt;2005),2000,IF(AND(D120&gt;=2005,D120&lt;2011),2005,IF(AND(D120&gt;=2011,D120&lt;2015),2011,2015)))))</f>
        <v>1990</v>
      </c>
    </row>
    <row r="121" spans="2:15" ht="12.95" customHeight="1" x14ac:dyDescent="0.15">
      <c r="B121" s="100"/>
      <c r="C121" s="101"/>
      <c r="D121" s="77">
        <v>1992</v>
      </c>
      <c r="E121" s="104">
        <v>100</v>
      </c>
      <c r="F121" s="78">
        <v>96.2</v>
      </c>
      <c r="G121" s="78">
        <v>94.7</v>
      </c>
      <c r="H121" s="78">
        <v>96.7</v>
      </c>
      <c r="I121" s="78">
        <v>97</v>
      </c>
      <c r="J121" s="78">
        <v>97.5</v>
      </c>
      <c r="K121" s="78">
        <v>97.9</v>
      </c>
      <c r="L121" s="78">
        <v>95.6</v>
      </c>
      <c r="M121" s="78">
        <v>94.4</v>
      </c>
      <c r="N121" s="79">
        <v>95.3</v>
      </c>
      <c r="O121" s="77">
        <f>IF(AND(D121&gt;=1990,D121&lt;1995),1990,IF(AND(D121&gt;=1995,D121&lt;2000),1995,IF(AND(D121&gt;=2000,D121&lt;2005),2000,IF(AND(D121&gt;=2005,D121&lt;2011),2005,IF(AND(D121&gt;=2011,D121&lt;2015),2011,2015)))))</f>
        <v>1990</v>
      </c>
    </row>
    <row r="122" spans="2:15" ht="12.95" customHeight="1" x14ac:dyDescent="0.15">
      <c r="B122" s="100"/>
      <c r="C122" s="101"/>
      <c r="D122" s="77">
        <v>1993</v>
      </c>
      <c r="E122" s="104">
        <v>100</v>
      </c>
      <c r="F122" s="78">
        <v>96.1</v>
      </c>
      <c r="G122" s="78">
        <v>94.9</v>
      </c>
      <c r="H122" s="78">
        <v>96.7</v>
      </c>
      <c r="I122" s="78">
        <v>97</v>
      </c>
      <c r="J122" s="78">
        <v>97.6</v>
      </c>
      <c r="K122" s="78">
        <v>98</v>
      </c>
      <c r="L122" s="78">
        <v>95.6</v>
      </c>
      <c r="M122" s="78">
        <v>94.4</v>
      </c>
      <c r="N122" s="79">
        <v>95.3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1994</v>
      </c>
      <c r="E123" s="104">
        <v>100</v>
      </c>
      <c r="F123" s="78">
        <v>96</v>
      </c>
      <c r="G123" s="78">
        <v>95.1</v>
      </c>
      <c r="H123" s="78">
        <v>97</v>
      </c>
      <c r="I123" s="78">
        <v>97.2</v>
      </c>
      <c r="J123" s="78">
        <v>97.7</v>
      </c>
      <c r="K123" s="78">
        <v>98.1</v>
      </c>
      <c r="L123" s="78">
        <v>95.8</v>
      </c>
      <c r="M123" s="78">
        <v>94.6</v>
      </c>
      <c r="N123" s="79">
        <v>95.3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106">
        <v>1995</v>
      </c>
      <c r="E124" s="107">
        <v>100</v>
      </c>
      <c r="F124" s="108">
        <v>97.3</v>
      </c>
      <c r="G124" s="108">
        <v>95.8</v>
      </c>
      <c r="H124" s="108">
        <v>96.9</v>
      </c>
      <c r="I124" s="108">
        <v>97.1</v>
      </c>
      <c r="J124" s="108">
        <v>97.4</v>
      </c>
      <c r="K124" s="108">
        <v>97.6</v>
      </c>
      <c r="L124" s="108">
        <v>96.3</v>
      </c>
      <c r="M124" s="108">
        <v>95</v>
      </c>
      <c r="N124" s="109">
        <v>95.7</v>
      </c>
      <c r="O124" s="106">
        <f>IF(AND(D124&gt;=1990,D124&lt;1995),1990,IF(AND(D124&gt;=1995,D124&lt;2000),1995,IF(AND(D124&gt;=2000,D124&lt;2005),2000,IF(AND(D124&gt;=2005,D124&lt;2011),2005,IF(AND(D124&gt;=2011,D124&lt;2015),2011,2015)))))</f>
        <v>1995</v>
      </c>
    </row>
    <row r="125" spans="2:15" ht="12.95" customHeight="1" x14ac:dyDescent="0.15">
      <c r="B125" s="100"/>
      <c r="C125" s="101"/>
      <c r="D125" s="77">
        <v>1996</v>
      </c>
      <c r="E125" s="104">
        <v>100</v>
      </c>
      <c r="F125" s="78">
        <v>97.8</v>
      </c>
      <c r="G125" s="78">
        <v>96.2</v>
      </c>
      <c r="H125" s="78">
        <v>96.8</v>
      </c>
      <c r="I125" s="78">
        <v>97.1</v>
      </c>
      <c r="J125" s="78">
        <v>97.8</v>
      </c>
      <c r="K125" s="78">
        <v>98</v>
      </c>
      <c r="L125" s="78">
        <v>96.9</v>
      </c>
      <c r="M125" s="78">
        <v>95.5</v>
      </c>
      <c r="N125" s="79">
        <v>96.2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1995</v>
      </c>
    </row>
    <row r="126" spans="2:15" ht="12.95" customHeight="1" x14ac:dyDescent="0.15">
      <c r="B126" s="100"/>
      <c r="C126" s="101"/>
      <c r="D126" s="77">
        <v>1997</v>
      </c>
      <c r="E126" s="104">
        <v>100</v>
      </c>
      <c r="F126" s="78">
        <v>97.8</v>
      </c>
      <c r="G126" s="78">
        <v>96.1</v>
      </c>
      <c r="H126" s="78">
        <v>96.8</v>
      </c>
      <c r="I126" s="78">
        <v>97.1</v>
      </c>
      <c r="J126" s="78">
        <v>97.7</v>
      </c>
      <c r="K126" s="78">
        <v>98</v>
      </c>
      <c r="L126" s="78">
        <v>96.8</v>
      </c>
      <c r="M126" s="78">
        <v>95.5</v>
      </c>
      <c r="N126" s="79">
        <v>96.2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1995</v>
      </c>
    </row>
    <row r="127" spans="2:15" ht="12.95" customHeight="1" x14ac:dyDescent="0.15">
      <c r="B127" s="100"/>
      <c r="C127" s="101"/>
      <c r="D127" s="77">
        <v>1998</v>
      </c>
      <c r="E127" s="104">
        <v>100</v>
      </c>
      <c r="F127" s="78">
        <v>97.3</v>
      </c>
      <c r="G127" s="78">
        <v>95.6</v>
      </c>
      <c r="H127" s="78">
        <v>96.4</v>
      </c>
      <c r="I127" s="78">
        <v>96.9</v>
      </c>
      <c r="J127" s="78">
        <v>97.6</v>
      </c>
      <c r="K127" s="78">
        <v>97.9</v>
      </c>
      <c r="L127" s="78">
        <v>96.4</v>
      </c>
      <c r="M127" s="78">
        <v>95</v>
      </c>
      <c r="N127" s="79">
        <v>95.8</v>
      </c>
      <c r="O127" s="77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1999</v>
      </c>
      <c r="E128" s="104">
        <v>100</v>
      </c>
      <c r="F128" s="78">
        <v>97.2</v>
      </c>
      <c r="G128" s="78">
        <v>95.5</v>
      </c>
      <c r="H128" s="78">
        <v>96.5</v>
      </c>
      <c r="I128" s="78">
        <v>96.9</v>
      </c>
      <c r="J128" s="78">
        <v>97.6</v>
      </c>
      <c r="K128" s="78">
        <v>97.9</v>
      </c>
      <c r="L128" s="78">
        <v>96.4</v>
      </c>
      <c r="M128" s="78">
        <v>95</v>
      </c>
      <c r="N128" s="79">
        <v>95.8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106">
        <v>2000</v>
      </c>
      <c r="E129" s="107">
        <v>100</v>
      </c>
      <c r="F129" s="108">
        <v>96.9</v>
      </c>
      <c r="G129" s="108">
        <v>95.4</v>
      </c>
      <c r="H129" s="108">
        <v>96.4</v>
      </c>
      <c r="I129" s="108">
        <v>97</v>
      </c>
      <c r="J129" s="108">
        <v>97.8</v>
      </c>
      <c r="K129" s="108">
        <v>98.1</v>
      </c>
      <c r="L129" s="108">
        <v>96.2</v>
      </c>
      <c r="M129" s="108">
        <v>95</v>
      </c>
      <c r="N129" s="109">
        <v>95.7</v>
      </c>
      <c r="O129" s="106">
        <f>IF(AND(D129&gt;=1990,D129&lt;1995),1990,IF(AND(D129&gt;=1995,D129&lt;2000),1995,IF(AND(D129&gt;=2000,D129&lt;2005),2000,IF(AND(D129&gt;=2005,D129&lt;2011),2005,IF(AND(D129&gt;=2011,D129&lt;2015),2011,2015)))))</f>
        <v>2000</v>
      </c>
    </row>
    <row r="130" spans="2:15" ht="12.95" customHeight="1" x14ac:dyDescent="0.15">
      <c r="B130" s="100"/>
      <c r="C130" s="101"/>
      <c r="D130" s="77">
        <v>2001</v>
      </c>
      <c r="E130" s="104">
        <v>100</v>
      </c>
      <c r="F130" s="78">
        <v>97.2</v>
      </c>
      <c r="G130" s="78">
        <v>95.7</v>
      </c>
      <c r="H130" s="78">
        <v>96.4</v>
      </c>
      <c r="I130" s="78">
        <v>97</v>
      </c>
      <c r="J130" s="78">
        <v>98</v>
      </c>
      <c r="K130" s="78">
        <v>98.5</v>
      </c>
      <c r="L130" s="78">
        <v>96.5</v>
      </c>
      <c r="M130" s="78">
        <v>95</v>
      </c>
      <c r="N130" s="79">
        <v>95.7</v>
      </c>
      <c r="O130" s="77">
        <f>IF(AND(D130&gt;=1990,D130&lt;1995),1990,IF(AND(D130&gt;=1995,D130&lt;2000),1995,IF(AND(D130&gt;=2000,D130&lt;2005),2000,IF(AND(D130&gt;=2005,D130&lt;2011),2005,IF(AND(D130&gt;=2011,D130&lt;2015),2011,2015)))))</f>
        <v>2000</v>
      </c>
    </row>
    <row r="131" spans="2:15" ht="12.95" customHeight="1" x14ac:dyDescent="0.15">
      <c r="B131" s="100"/>
      <c r="C131" s="101"/>
      <c r="D131" s="77">
        <v>2002</v>
      </c>
      <c r="E131" s="104">
        <v>100</v>
      </c>
      <c r="F131" s="78">
        <v>97.1</v>
      </c>
      <c r="G131" s="78">
        <v>95.5</v>
      </c>
      <c r="H131" s="78">
        <v>96.2</v>
      </c>
      <c r="I131" s="78">
        <v>96.7</v>
      </c>
      <c r="J131" s="78">
        <v>97.9</v>
      </c>
      <c r="K131" s="78">
        <v>98.4</v>
      </c>
      <c r="L131" s="78">
        <v>96.4</v>
      </c>
      <c r="M131" s="78">
        <v>94.9</v>
      </c>
      <c r="N131" s="79">
        <v>95.5</v>
      </c>
      <c r="O131" s="77">
        <f>IF(AND(D131&gt;=1990,D131&lt;1995),1990,IF(AND(D131&gt;=1995,D131&lt;2000),1995,IF(AND(D131&gt;=2000,D131&lt;2005),2000,IF(AND(D131&gt;=2005,D131&lt;2011),2005,IF(AND(D131&gt;=2011,D131&lt;2015),2011,2015)))))</f>
        <v>2000</v>
      </c>
    </row>
    <row r="132" spans="2:15" ht="12.95" customHeight="1" x14ac:dyDescent="0.15">
      <c r="B132" s="100"/>
      <c r="C132" s="101"/>
      <c r="D132" s="77">
        <v>2003</v>
      </c>
      <c r="E132" s="104">
        <v>100</v>
      </c>
      <c r="F132" s="78">
        <v>96.8</v>
      </c>
      <c r="G132" s="78">
        <v>95.3</v>
      </c>
      <c r="H132" s="78">
        <v>96</v>
      </c>
      <c r="I132" s="78">
        <v>96.5</v>
      </c>
      <c r="J132" s="78">
        <v>97.7</v>
      </c>
      <c r="K132" s="78">
        <v>98.1</v>
      </c>
      <c r="L132" s="78">
        <v>96.2</v>
      </c>
      <c r="M132" s="78">
        <v>94.7</v>
      </c>
      <c r="N132" s="79">
        <v>95.3</v>
      </c>
      <c r="O132" s="77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2004</v>
      </c>
      <c r="E133" s="104">
        <v>100</v>
      </c>
      <c r="F133" s="78">
        <v>96.8</v>
      </c>
      <c r="G133" s="78">
        <v>95.2</v>
      </c>
      <c r="H133" s="78">
        <v>96</v>
      </c>
      <c r="I133" s="78">
        <v>96.4</v>
      </c>
      <c r="J133" s="78">
        <v>97.7</v>
      </c>
      <c r="K133" s="78">
        <v>98</v>
      </c>
      <c r="L133" s="78">
        <v>96.2</v>
      </c>
      <c r="M133" s="78">
        <v>94.5</v>
      </c>
      <c r="N133" s="79">
        <v>95.2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106">
        <v>2005</v>
      </c>
      <c r="E134" s="107">
        <v>100</v>
      </c>
      <c r="F134" s="108">
        <v>95.8</v>
      </c>
      <c r="G134" s="108">
        <v>94.7</v>
      </c>
      <c r="H134" s="108">
        <v>95.3</v>
      </c>
      <c r="I134" s="108">
        <v>96</v>
      </c>
      <c r="J134" s="108">
        <v>97.3</v>
      </c>
      <c r="K134" s="108">
        <v>97.6</v>
      </c>
      <c r="L134" s="108">
        <v>96</v>
      </c>
      <c r="M134" s="108">
        <v>94.4</v>
      </c>
      <c r="N134" s="109">
        <v>94.7</v>
      </c>
      <c r="O134" s="106">
        <f>IF(AND(D134&gt;=1990,D134&lt;1995),1990,IF(AND(D134&gt;=1995,D134&lt;2000),1995,IF(AND(D134&gt;=2000,D134&lt;2005),2000,IF(AND(D134&gt;=2005,D134&lt;2011),2005,IF(AND(D134&gt;=2011,D134&lt;2015),2011,2015)))))</f>
        <v>2005</v>
      </c>
    </row>
    <row r="135" spans="2:15" ht="12.95" customHeight="1" x14ac:dyDescent="0.15">
      <c r="B135" s="100"/>
      <c r="C135" s="101"/>
      <c r="D135" s="77">
        <v>2006</v>
      </c>
      <c r="E135" s="104">
        <v>100</v>
      </c>
      <c r="F135" s="78">
        <v>95.8</v>
      </c>
      <c r="G135" s="78">
        <v>94.6</v>
      </c>
      <c r="H135" s="78">
        <v>95.2</v>
      </c>
      <c r="I135" s="78">
        <v>96.2</v>
      </c>
      <c r="J135" s="78">
        <v>97.5</v>
      </c>
      <c r="K135" s="78">
        <v>97.7</v>
      </c>
      <c r="L135" s="78">
        <v>95.9</v>
      </c>
      <c r="M135" s="78">
        <v>94.5</v>
      </c>
      <c r="N135" s="79">
        <v>94.5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2005</v>
      </c>
    </row>
    <row r="136" spans="2:15" ht="12.95" customHeight="1" x14ac:dyDescent="0.15">
      <c r="B136" s="100"/>
      <c r="C136" s="101"/>
      <c r="D136" s="77">
        <v>2007</v>
      </c>
      <c r="E136" s="104">
        <v>100</v>
      </c>
      <c r="F136" s="78">
        <v>95.7</v>
      </c>
      <c r="G136" s="78">
        <v>94.4</v>
      </c>
      <c r="H136" s="78">
        <v>95</v>
      </c>
      <c r="I136" s="78">
        <v>95.9</v>
      </c>
      <c r="J136" s="78">
        <v>97.2</v>
      </c>
      <c r="K136" s="78">
        <v>97.4</v>
      </c>
      <c r="L136" s="78">
        <v>95.6</v>
      </c>
      <c r="M136" s="78">
        <v>94.2</v>
      </c>
      <c r="N136" s="79">
        <v>94.2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2005</v>
      </c>
    </row>
    <row r="137" spans="2:15" ht="12.95" customHeight="1" x14ac:dyDescent="0.15">
      <c r="B137" s="100"/>
      <c r="C137" s="101"/>
      <c r="D137" s="77">
        <v>2008</v>
      </c>
      <c r="E137" s="104">
        <v>100</v>
      </c>
      <c r="F137" s="78">
        <v>95.3</v>
      </c>
      <c r="G137" s="78">
        <v>94.2</v>
      </c>
      <c r="H137" s="78">
        <v>94.7</v>
      </c>
      <c r="I137" s="78">
        <v>95.6</v>
      </c>
      <c r="J137" s="78">
        <v>97.2</v>
      </c>
      <c r="K137" s="78">
        <v>97.3</v>
      </c>
      <c r="L137" s="78">
        <v>95.2</v>
      </c>
      <c r="M137" s="78">
        <v>93.9</v>
      </c>
      <c r="N137" s="79">
        <v>94</v>
      </c>
      <c r="O137" s="77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2009</v>
      </c>
      <c r="E138" s="104">
        <v>100</v>
      </c>
      <c r="F138" s="78">
        <v>95.4</v>
      </c>
      <c r="G138" s="78">
        <v>94.2</v>
      </c>
      <c r="H138" s="78">
        <v>94.7</v>
      </c>
      <c r="I138" s="78">
        <v>95.5</v>
      </c>
      <c r="J138" s="78">
        <v>97.3</v>
      </c>
      <c r="K138" s="78">
        <v>97.2</v>
      </c>
      <c r="L138" s="78">
        <v>95.1</v>
      </c>
      <c r="M138" s="78">
        <v>93.9</v>
      </c>
      <c r="N138" s="79">
        <v>93.9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2010</v>
      </c>
      <c r="E139" s="104">
        <v>100</v>
      </c>
      <c r="F139" s="78">
        <v>95.4</v>
      </c>
      <c r="G139" s="78">
        <v>94.1</v>
      </c>
      <c r="H139" s="78">
        <v>94.8</v>
      </c>
      <c r="I139" s="78">
        <v>95.4</v>
      </c>
      <c r="J139" s="78">
        <v>97.3</v>
      </c>
      <c r="K139" s="78">
        <v>97.5</v>
      </c>
      <c r="L139" s="78">
        <v>95.1</v>
      </c>
      <c r="M139" s="78">
        <v>93.9</v>
      </c>
      <c r="N139" s="79">
        <v>94.3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106">
        <v>2011</v>
      </c>
      <c r="E140" s="107">
        <v>100</v>
      </c>
      <c r="F140" s="108">
        <v>95.8</v>
      </c>
      <c r="G140" s="108">
        <v>94.6</v>
      </c>
      <c r="H140" s="108">
        <v>95.5</v>
      </c>
      <c r="I140" s="108">
        <v>95.9</v>
      </c>
      <c r="J140" s="108">
        <v>97.4</v>
      </c>
      <c r="K140" s="108">
        <v>97.7</v>
      </c>
      <c r="L140" s="108">
        <v>95.6</v>
      </c>
      <c r="M140" s="108">
        <v>94.6</v>
      </c>
      <c r="N140" s="109">
        <v>94.8</v>
      </c>
      <c r="O140" s="106">
        <f>IF(AND(D140&gt;=1990,D140&lt;1995),1990,IF(AND(D140&gt;=1995,D140&lt;2000),1995,IF(AND(D140&gt;=2000,D140&lt;2005),2000,IF(AND(D140&gt;=2005,D140&lt;2011),2005,IF(AND(D140&gt;=2011,D140&lt;2015),2011,2015)))))</f>
        <v>2011</v>
      </c>
    </row>
    <row r="141" spans="2:15" ht="12.95" customHeight="1" x14ac:dyDescent="0.15">
      <c r="B141" s="100"/>
      <c r="C141" s="101"/>
      <c r="D141" s="77">
        <v>2012</v>
      </c>
      <c r="E141" s="104">
        <v>100</v>
      </c>
      <c r="F141" s="78">
        <v>95.7</v>
      </c>
      <c r="G141" s="78">
        <v>95.7</v>
      </c>
      <c r="H141" s="78">
        <v>95.5</v>
      </c>
      <c r="I141" s="78">
        <v>96</v>
      </c>
      <c r="J141" s="78">
        <v>97.3</v>
      </c>
      <c r="K141" s="78">
        <v>97.5</v>
      </c>
      <c r="L141" s="78">
        <v>95.3</v>
      </c>
      <c r="M141" s="78">
        <v>94.7</v>
      </c>
      <c r="N141" s="79">
        <v>94.8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2011</v>
      </c>
    </row>
    <row r="142" spans="2:15" ht="12.95" customHeight="1" x14ac:dyDescent="0.15">
      <c r="B142" s="100"/>
      <c r="C142" s="101"/>
      <c r="D142" s="77">
        <v>2013</v>
      </c>
      <c r="E142" s="104">
        <v>100</v>
      </c>
      <c r="F142" s="78">
        <v>95.7</v>
      </c>
      <c r="G142" s="78">
        <v>96.1</v>
      </c>
      <c r="H142" s="78">
        <v>95.1</v>
      </c>
      <c r="I142" s="78">
        <v>95.7</v>
      </c>
      <c r="J142" s="78">
        <v>97.2</v>
      </c>
      <c r="K142" s="78">
        <v>97.2</v>
      </c>
      <c r="L142" s="78">
        <v>95</v>
      </c>
      <c r="M142" s="78">
        <v>94.6</v>
      </c>
      <c r="N142" s="79">
        <v>94.5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2011</v>
      </c>
    </row>
    <row r="143" spans="2:15" ht="12.95" customHeight="1" x14ac:dyDescent="0.15">
      <c r="B143" s="100"/>
      <c r="C143" s="101"/>
      <c r="D143" s="77">
        <v>2014</v>
      </c>
      <c r="E143" s="104">
        <v>100</v>
      </c>
      <c r="F143" s="78">
        <v>95.6</v>
      </c>
      <c r="G143" s="78">
        <v>96.2</v>
      </c>
      <c r="H143" s="78">
        <v>94.7</v>
      </c>
      <c r="I143" s="78">
        <v>95.2</v>
      </c>
      <c r="J143" s="78">
        <v>96.9</v>
      </c>
      <c r="K143" s="78">
        <v>97</v>
      </c>
      <c r="L143" s="78">
        <v>94.4</v>
      </c>
      <c r="M143" s="78">
        <v>94.4</v>
      </c>
      <c r="N143" s="79">
        <v>94.1</v>
      </c>
      <c r="O143" s="77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106">
        <v>2015</v>
      </c>
      <c r="E144" s="107">
        <v>100</v>
      </c>
      <c r="F144" s="108">
        <v>94.6</v>
      </c>
      <c r="G144" s="108">
        <v>95.1</v>
      </c>
      <c r="H144" s="108">
        <v>93.6</v>
      </c>
      <c r="I144" s="108">
        <v>94.5</v>
      </c>
      <c r="J144" s="108">
        <v>96.1</v>
      </c>
      <c r="K144" s="108">
        <v>96.2</v>
      </c>
      <c r="L144" s="108">
        <v>93.4</v>
      </c>
      <c r="M144" s="108">
        <v>93.4</v>
      </c>
      <c r="N144" s="109">
        <v>93.2</v>
      </c>
      <c r="O144" s="106">
        <f>IF(AND(D144&gt;=1990,D144&lt;1995),1990,IF(AND(D144&gt;=1995,D144&lt;2000),1995,IF(AND(D144&gt;=2000,D144&lt;2005),2000,IF(AND(D144&gt;=2005,D144&lt;2011),2005,IF(AND(D144&gt;=2011,D144&lt;2015),2011,2015)))))</f>
        <v>2015</v>
      </c>
    </row>
    <row r="145" spans="2:15" ht="12.95" customHeight="1" x14ac:dyDescent="0.15">
      <c r="B145" s="100"/>
      <c r="C145" s="101"/>
      <c r="D145" s="77">
        <v>2016</v>
      </c>
      <c r="E145" s="104">
        <v>100</v>
      </c>
      <c r="F145" s="78">
        <v>94.9</v>
      </c>
      <c r="G145" s="78">
        <v>95.5</v>
      </c>
      <c r="H145" s="78">
        <v>94</v>
      </c>
      <c r="I145" s="78">
        <v>94.9</v>
      </c>
      <c r="J145" s="78">
        <v>96.3</v>
      </c>
      <c r="K145" s="78">
        <v>96.5</v>
      </c>
      <c r="L145" s="78">
        <v>93.5</v>
      </c>
      <c r="M145" s="78">
        <v>93.8</v>
      </c>
      <c r="N145" s="79">
        <v>93.5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2015</v>
      </c>
    </row>
    <row r="146" spans="2:15" ht="12.95" customHeight="1" x14ac:dyDescent="0.15">
      <c r="B146" s="100"/>
      <c r="C146" s="101"/>
      <c r="D146" s="77">
        <v>2017</v>
      </c>
      <c r="E146" s="104">
        <v>100</v>
      </c>
      <c r="F146" s="78">
        <v>95.2</v>
      </c>
      <c r="G146" s="78">
        <v>95.8</v>
      </c>
      <c r="H146" s="78">
        <v>94.3</v>
      </c>
      <c r="I146" s="78">
        <v>95.1</v>
      </c>
      <c r="J146" s="78">
        <v>96.5</v>
      </c>
      <c r="K146" s="78">
        <v>96.6</v>
      </c>
      <c r="L146" s="78">
        <v>93.7</v>
      </c>
      <c r="M146" s="78">
        <v>94.1</v>
      </c>
      <c r="N146" s="79">
        <v>93.7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2015</v>
      </c>
    </row>
    <row r="147" spans="2:15" ht="12.95" customHeight="1" x14ac:dyDescent="0.15">
      <c r="B147" s="100"/>
      <c r="C147" s="101"/>
      <c r="D147" s="77">
        <v>2018</v>
      </c>
      <c r="E147" s="104">
        <v>100</v>
      </c>
      <c r="F147" s="78">
        <v>95.1</v>
      </c>
      <c r="G147" s="78">
        <v>95.4</v>
      </c>
      <c r="H147" s="78">
        <v>93.9</v>
      </c>
      <c r="I147" s="78">
        <v>94.6</v>
      </c>
      <c r="J147" s="78">
        <v>96.1</v>
      </c>
      <c r="K147" s="78">
        <v>96.2</v>
      </c>
      <c r="L147" s="78">
        <v>93.3</v>
      </c>
      <c r="M147" s="78">
        <v>93.7</v>
      </c>
      <c r="N147" s="79">
        <v>93.7</v>
      </c>
      <c r="O147" s="77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2019</v>
      </c>
      <c r="E148" s="104">
        <v>100</v>
      </c>
      <c r="F148" s="78">
        <v>94.9</v>
      </c>
      <c r="G148" s="78">
        <v>94.8</v>
      </c>
      <c r="H148" s="78">
        <v>93.6</v>
      </c>
      <c r="I148" s="78">
        <v>94.3</v>
      </c>
      <c r="J148" s="78">
        <v>95.8</v>
      </c>
      <c r="K148" s="78">
        <v>95.8</v>
      </c>
      <c r="L148" s="78">
        <v>93</v>
      </c>
      <c r="M148" s="78">
        <v>93.1</v>
      </c>
      <c r="N148" s="79">
        <v>93.7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2020</v>
      </c>
      <c r="E149" s="104">
        <v>100</v>
      </c>
      <c r="F149" s="78">
        <v>95.1</v>
      </c>
      <c r="G149" s="78">
        <v>94.5</v>
      </c>
      <c r="H149" s="78">
        <v>93.5</v>
      </c>
      <c r="I149" s="78">
        <v>94.2</v>
      </c>
      <c r="J149" s="78">
        <v>96</v>
      </c>
      <c r="K149" s="78">
        <v>96</v>
      </c>
      <c r="L149" s="78">
        <v>93.2</v>
      </c>
      <c r="M149" s="78">
        <v>93</v>
      </c>
      <c r="N149" s="79">
        <v>94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2021</v>
      </c>
      <c r="E150" s="104">
        <v>100</v>
      </c>
      <c r="F150" s="78">
        <v>95.4</v>
      </c>
      <c r="G150" s="78">
        <v>94.6</v>
      </c>
      <c r="H150" s="78">
        <v>93.6</v>
      </c>
      <c r="I150" s="78">
        <v>94.3</v>
      </c>
      <c r="J150" s="78">
        <v>96</v>
      </c>
      <c r="K150" s="78">
        <v>96</v>
      </c>
      <c r="L150" s="78">
        <v>93.3</v>
      </c>
      <c r="M150" s="78">
        <v>93.1</v>
      </c>
      <c r="N150" s="79">
        <v>94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2022</v>
      </c>
      <c r="E151" s="104">
        <v>100</v>
      </c>
      <c r="F151" s="78">
        <v>95.5</v>
      </c>
      <c r="G151" s="78">
        <v>94.7</v>
      </c>
      <c r="H151" s="78">
        <v>93.8</v>
      </c>
      <c r="I151" s="78">
        <v>94.5</v>
      </c>
      <c r="J151" s="78">
        <v>95.9</v>
      </c>
      <c r="K151" s="78">
        <v>96</v>
      </c>
      <c r="L151" s="78">
        <v>93.3</v>
      </c>
      <c r="M151" s="78">
        <v>93.1</v>
      </c>
      <c r="N151" s="79">
        <v>94.1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2023</v>
      </c>
      <c r="E152" s="104">
        <v>100</v>
      </c>
      <c r="F152" s="78">
        <v>95.5</v>
      </c>
      <c r="G152" s="78">
        <v>94.9</v>
      </c>
      <c r="H152" s="78">
        <v>93.9</v>
      </c>
      <c r="I152" s="78">
        <v>94.6</v>
      </c>
      <c r="J152" s="78">
        <v>95.6</v>
      </c>
      <c r="K152" s="78">
        <v>95.7</v>
      </c>
      <c r="L152" s="78">
        <v>93</v>
      </c>
      <c r="M152" s="78">
        <v>93</v>
      </c>
      <c r="N152" s="79">
        <v>94.1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2"/>
      <c r="C153" s="103"/>
      <c r="D153" s="48"/>
      <c r="E153" s="105"/>
      <c r="F153" s="68"/>
      <c r="G153" s="68"/>
      <c r="H153" s="68"/>
      <c r="I153" s="68"/>
      <c r="J153" s="68"/>
      <c r="K153" s="68"/>
      <c r="L153" s="68"/>
      <c r="M153" s="68"/>
      <c r="N153" s="68"/>
      <c r="O153" s="69"/>
    </row>
    <row r="154" spans="2:15" x14ac:dyDescent="0.15">
      <c r="D154" s="49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</row>
  </sheetData>
  <mergeCells count="6">
    <mergeCell ref="N3:O3"/>
    <mergeCell ref="N4:O4"/>
    <mergeCell ref="B10:C45"/>
    <mergeCell ref="B46:C81"/>
    <mergeCell ref="B82:C117"/>
    <mergeCell ref="B118:C153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2024 一般財団法人 建設物価調査会</oddFooter>
  </headerFooter>
  <rowBreaks count="4" manualBreakCount="4">
    <brk id="45" max="16383" man="1"/>
    <brk id="81" max="16383" man="1"/>
    <brk id="117" max="16383" man="1"/>
    <brk id="15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6</v>
      </c>
      <c r="C5" s="33" t="s">
        <v>10</v>
      </c>
      <c r="D5" s="34"/>
      <c r="E5" s="33" t="s">
        <v>83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96.6</v>
      </c>
      <c r="G11" s="78">
        <v>93.3</v>
      </c>
      <c r="H11" s="78">
        <v>94.2</v>
      </c>
      <c r="I11" s="78">
        <v>93.7</v>
      </c>
      <c r="J11" s="78">
        <v>95.9</v>
      </c>
      <c r="K11" s="78">
        <v>97.6</v>
      </c>
      <c r="L11" s="78">
        <v>94</v>
      </c>
      <c r="M11" s="78">
        <v>92.1</v>
      </c>
      <c r="N11" s="79">
        <v>93.3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96.5</v>
      </c>
      <c r="G12" s="78">
        <v>93.5</v>
      </c>
      <c r="H12" s="78">
        <v>94.3</v>
      </c>
      <c r="I12" s="78">
        <v>94.2</v>
      </c>
      <c r="J12" s="78">
        <v>96</v>
      </c>
      <c r="K12" s="78">
        <v>97.5</v>
      </c>
      <c r="L12" s="78">
        <v>94</v>
      </c>
      <c r="M12" s="78">
        <v>92.6</v>
      </c>
      <c r="N12" s="79">
        <v>93.4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97.2</v>
      </c>
      <c r="G13" s="78">
        <v>94.4</v>
      </c>
      <c r="H13" s="78">
        <v>95.2</v>
      </c>
      <c r="I13" s="78">
        <v>94.5</v>
      </c>
      <c r="J13" s="78">
        <v>96.4</v>
      </c>
      <c r="K13" s="78">
        <v>97.5</v>
      </c>
      <c r="L13" s="78">
        <v>94.6</v>
      </c>
      <c r="M13" s="78">
        <v>93.2</v>
      </c>
      <c r="N13" s="79">
        <v>93.7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97.5</v>
      </c>
      <c r="G14" s="78">
        <v>95.1</v>
      </c>
      <c r="H14" s="78">
        <v>95.9</v>
      </c>
      <c r="I14" s="78">
        <v>95.3</v>
      </c>
      <c r="J14" s="78">
        <v>96.4</v>
      </c>
      <c r="K14" s="78">
        <v>97.2</v>
      </c>
      <c r="L14" s="78">
        <v>95.6</v>
      </c>
      <c r="M14" s="78">
        <v>93</v>
      </c>
      <c r="N14" s="79">
        <v>94.2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97.2</v>
      </c>
      <c r="G15" s="78">
        <v>95.1</v>
      </c>
      <c r="H15" s="78">
        <v>96.1</v>
      </c>
      <c r="I15" s="78">
        <v>95.3</v>
      </c>
      <c r="J15" s="78">
        <v>96.4</v>
      </c>
      <c r="K15" s="78">
        <v>97.4</v>
      </c>
      <c r="L15" s="78">
        <v>95.9</v>
      </c>
      <c r="M15" s="78">
        <v>93.7</v>
      </c>
      <c r="N15" s="79">
        <v>94.7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97.2</v>
      </c>
      <c r="G16" s="108">
        <v>95.2</v>
      </c>
      <c r="H16" s="108">
        <v>96.4</v>
      </c>
      <c r="I16" s="108">
        <v>95.7</v>
      </c>
      <c r="J16" s="108">
        <v>96</v>
      </c>
      <c r="K16" s="108">
        <v>97</v>
      </c>
      <c r="L16" s="108">
        <v>96.1</v>
      </c>
      <c r="M16" s="108">
        <v>94.7</v>
      </c>
      <c r="N16" s="109">
        <v>95.2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97.2</v>
      </c>
      <c r="G17" s="78">
        <v>95.8</v>
      </c>
      <c r="H17" s="78">
        <v>96.3</v>
      </c>
      <c r="I17" s="78">
        <v>95.8</v>
      </c>
      <c r="J17" s="78">
        <v>96</v>
      </c>
      <c r="K17" s="78">
        <v>97.3</v>
      </c>
      <c r="L17" s="78">
        <v>95.2</v>
      </c>
      <c r="M17" s="78">
        <v>94.5</v>
      </c>
      <c r="N17" s="79">
        <v>95.5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97.3</v>
      </c>
      <c r="G18" s="78">
        <v>96.1</v>
      </c>
      <c r="H18" s="78">
        <v>96.8</v>
      </c>
      <c r="I18" s="78">
        <v>96.4</v>
      </c>
      <c r="J18" s="78">
        <v>96.1</v>
      </c>
      <c r="K18" s="78">
        <v>98</v>
      </c>
      <c r="L18" s="78">
        <v>95.1</v>
      </c>
      <c r="M18" s="78">
        <v>95</v>
      </c>
      <c r="N18" s="79">
        <v>95.5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97.6</v>
      </c>
      <c r="G19" s="78">
        <v>96.2</v>
      </c>
      <c r="H19" s="78">
        <v>96.9</v>
      </c>
      <c r="I19" s="78">
        <v>96.8</v>
      </c>
      <c r="J19" s="78">
        <v>96.1</v>
      </c>
      <c r="K19" s="78">
        <v>98.1</v>
      </c>
      <c r="L19" s="78">
        <v>95.3</v>
      </c>
      <c r="M19" s="78">
        <v>95.1</v>
      </c>
      <c r="N19" s="79">
        <v>95.7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98.2</v>
      </c>
      <c r="G20" s="78">
        <v>96.2</v>
      </c>
      <c r="H20" s="78">
        <v>97.1</v>
      </c>
      <c r="I20" s="78">
        <v>97.4</v>
      </c>
      <c r="J20" s="78">
        <v>96.4</v>
      </c>
      <c r="K20" s="78">
        <v>98.3</v>
      </c>
      <c r="L20" s="78">
        <v>96.6</v>
      </c>
      <c r="M20" s="78">
        <v>95.8</v>
      </c>
      <c r="N20" s="79">
        <v>95.9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97.8</v>
      </c>
      <c r="G21" s="108">
        <v>96.6</v>
      </c>
      <c r="H21" s="108">
        <v>97.2</v>
      </c>
      <c r="I21" s="108">
        <v>98</v>
      </c>
      <c r="J21" s="108">
        <v>96.9</v>
      </c>
      <c r="K21" s="108">
        <v>98.6</v>
      </c>
      <c r="L21" s="108">
        <v>97.2</v>
      </c>
      <c r="M21" s="108">
        <v>96.1</v>
      </c>
      <c r="N21" s="109">
        <v>96.3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97.7</v>
      </c>
      <c r="G22" s="78">
        <v>96.9</v>
      </c>
      <c r="H22" s="78">
        <v>96.9</v>
      </c>
      <c r="I22" s="78">
        <v>97.7</v>
      </c>
      <c r="J22" s="78">
        <v>96.7</v>
      </c>
      <c r="K22" s="78">
        <v>98.4</v>
      </c>
      <c r="L22" s="78">
        <v>97.1</v>
      </c>
      <c r="M22" s="78">
        <v>95.8</v>
      </c>
      <c r="N22" s="79">
        <v>96.3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97.2</v>
      </c>
      <c r="G23" s="78">
        <v>96.1</v>
      </c>
      <c r="H23" s="78">
        <v>96.9</v>
      </c>
      <c r="I23" s="78">
        <v>97</v>
      </c>
      <c r="J23" s="78">
        <v>96.5</v>
      </c>
      <c r="K23" s="78">
        <v>98.2</v>
      </c>
      <c r="L23" s="78">
        <v>95.4</v>
      </c>
      <c r="M23" s="78">
        <v>94.9</v>
      </c>
      <c r="N23" s="79">
        <v>96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97.6</v>
      </c>
      <c r="G24" s="78">
        <v>95.8</v>
      </c>
      <c r="H24" s="78">
        <v>96.8</v>
      </c>
      <c r="I24" s="78">
        <v>96.8</v>
      </c>
      <c r="J24" s="78">
        <v>96.5</v>
      </c>
      <c r="K24" s="78">
        <v>98.3</v>
      </c>
      <c r="L24" s="78">
        <v>95.4</v>
      </c>
      <c r="M24" s="78">
        <v>95.1</v>
      </c>
      <c r="N24" s="79">
        <v>96.2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97.8</v>
      </c>
      <c r="G25" s="78">
        <v>96.2</v>
      </c>
      <c r="H25" s="78">
        <v>96.9</v>
      </c>
      <c r="I25" s="78">
        <v>97.4</v>
      </c>
      <c r="J25" s="78">
        <v>97.2</v>
      </c>
      <c r="K25" s="78">
        <v>97.9</v>
      </c>
      <c r="L25" s="78">
        <v>95.7</v>
      </c>
      <c r="M25" s="78">
        <v>96.1</v>
      </c>
      <c r="N25" s="79">
        <v>96.7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98.7</v>
      </c>
      <c r="G26" s="108">
        <v>96.9</v>
      </c>
      <c r="H26" s="108">
        <v>97.1</v>
      </c>
      <c r="I26" s="108">
        <v>97.8</v>
      </c>
      <c r="J26" s="108">
        <v>97.1</v>
      </c>
      <c r="K26" s="108">
        <v>97.2</v>
      </c>
      <c r="L26" s="108">
        <v>96.3</v>
      </c>
      <c r="M26" s="108">
        <v>96.3</v>
      </c>
      <c r="N26" s="109">
        <v>96.7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98.7</v>
      </c>
      <c r="G27" s="78">
        <v>97.2</v>
      </c>
      <c r="H27" s="78">
        <v>96.6</v>
      </c>
      <c r="I27" s="78">
        <v>98</v>
      </c>
      <c r="J27" s="78">
        <v>97.4</v>
      </c>
      <c r="K27" s="78">
        <v>97.6</v>
      </c>
      <c r="L27" s="78">
        <v>97.1</v>
      </c>
      <c r="M27" s="78">
        <v>96.4</v>
      </c>
      <c r="N27" s="79">
        <v>96.5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98.6</v>
      </c>
      <c r="G28" s="78">
        <v>96.6</v>
      </c>
      <c r="H28" s="78">
        <v>96.7</v>
      </c>
      <c r="I28" s="78">
        <v>98</v>
      </c>
      <c r="J28" s="78">
        <v>97.7</v>
      </c>
      <c r="K28" s="78">
        <v>98.3</v>
      </c>
      <c r="L28" s="78">
        <v>97.7</v>
      </c>
      <c r="M28" s="78">
        <v>95.9</v>
      </c>
      <c r="N28" s="79">
        <v>97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98.4</v>
      </c>
      <c r="G29" s="78">
        <v>96.6</v>
      </c>
      <c r="H29" s="78">
        <v>97</v>
      </c>
      <c r="I29" s="78">
        <v>97.8</v>
      </c>
      <c r="J29" s="78">
        <v>97.7</v>
      </c>
      <c r="K29" s="78">
        <v>98.2</v>
      </c>
      <c r="L29" s="78">
        <v>97.5</v>
      </c>
      <c r="M29" s="78">
        <v>96</v>
      </c>
      <c r="N29" s="79">
        <v>97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100.1</v>
      </c>
      <c r="G30" s="78">
        <v>96.8</v>
      </c>
      <c r="H30" s="78">
        <v>97</v>
      </c>
      <c r="I30" s="78">
        <v>97.4</v>
      </c>
      <c r="J30" s="78">
        <v>97.6</v>
      </c>
      <c r="K30" s="78">
        <v>97.8</v>
      </c>
      <c r="L30" s="78">
        <v>97</v>
      </c>
      <c r="M30" s="78">
        <v>95.7</v>
      </c>
      <c r="N30" s="79">
        <v>96.5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99.5</v>
      </c>
      <c r="G31" s="78">
        <v>96.9</v>
      </c>
      <c r="H31" s="78">
        <v>97.2</v>
      </c>
      <c r="I31" s="78">
        <v>97.9</v>
      </c>
      <c r="J31" s="78">
        <v>98</v>
      </c>
      <c r="K31" s="78">
        <v>98.3</v>
      </c>
      <c r="L31" s="78">
        <v>97.8</v>
      </c>
      <c r="M31" s="78">
        <v>96</v>
      </c>
      <c r="N31" s="79">
        <v>96.8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99</v>
      </c>
      <c r="G32" s="108">
        <v>97.3</v>
      </c>
      <c r="H32" s="108">
        <v>97.3</v>
      </c>
      <c r="I32" s="108">
        <v>98.1</v>
      </c>
      <c r="J32" s="108">
        <v>97.1</v>
      </c>
      <c r="K32" s="108">
        <v>98.1</v>
      </c>
      <c r="L32" s="108">
        <v>97.3</v>
      </c>
      <c r="M32" s="108">
        <v>96.1</v>
      </c>
      <c r="N32" s="109">
        <v>96.4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99.7</v>
      </c>
      <c r="G33" s="78">
        <v>98.6</v>
      </c>
      <c r="H33" s="78">
        <v>97.3</v>
      </c>
      <c r="I33" s="78">
        <v>97.7</v>
      </c>
      <c r="J33" s="78">
        <v>97</v>
      </c>
      <c r="K33" s="78">
        <v>97.6</v>
      </c>
      <c r="L33" s="78">
        <v>96.8</v>
      </c>
      <c r="M33" s="78">
        <v>95.8</v>
      </c>
      <c r="N33" s="79">
        <v>96.5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99.7</v>
      </c>
      <c r="G34" s="78">
        <v>99.1</v>
      </c>
      <c r="H34" s="78">
        <v>97.4</v>
      </c>
      <c r="I34" s="78">
        <v>97.6</v>
      </c>
      <c r="J34" s="78">
        <v>97.2</v>
      </c>
      <c r="K34" s="78">
        <v>97.8</v>
      </c>
      <c r="L34" s="78">
        <v>97</v>
      </c>
      <c r="M34" s="78">
        <v>95.9</v>
      </c>
      <c r="N34" s="79">
        <v>96.4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98.9</v>
      </c>
      <c r="G35" s="78">
        <v>99.7</v>
      </c>
      <c r="H35" s="78">
        <v>97.2</v>
      </c>
      <c r="I35" s="78">
        <v>97.3</v>
      </c>
      <c r="J35" s="78">
        <v>97</v>
      </c>
      <c r="K35" s="78">
        <v>97.2</v>
      </c>
      <c r="L35" s="78">
        <v>96.3</v>
      </c>
      <c r="M35" s="78">
        <v>95.9</v>
      </c>
      <c r="N35" s="79">
        <v>95.9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98</v>
      </c>
      <c r="G36" s="108">
        <v>99.2</v>
      </c>
      <c r="H36" s="108">
        <v>95.7</v>
      </c>
      <c r="I36" s="108">
        <v>95.7</v>
      </c>
      <c r="J36" s="108">
        <v>96.7</v>
      </c>
      <c r="K36" s="108">
        <v>96.3</v>
      </c>
      <c r="L36" s="108">
        <v>95.8</v>
      </c>
      <c r="M36" s="108">
        <v>95.4</v>
      </c>
      <c r="N36" s="109">
        <v>95.2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99.1</v>
      </c>
      <c r="G37" s="78">
        <v>99.8</v>
      </c>
      <c r="H37" s="78">
        <v>96.1</v>
      </c>
      <c r="I37" s="78">
        <v>96.1</v>
      </c>
      <c r="J37" s="78">
        <v>96.9</v>
      </c>
      <c r="K37" s="78">
        <v>97</v>
      </c>
      <c r="L37" s="78">
        <v>96.3</v>
      </c>
      <c r="M37" s="78">
        <v>96.2</v>
      </c>
      <c r="N37" s="79">
        <v>95.8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99.2</v>
      </c>
      <c r="G38" s="78">
        <v>99.8</v>
      </c>
      <c r="H38" s="78">
        <v>96.3</v>
      </c>
      <c r="I38" s="78">
        <v>96.3</v>
      </c>
      <c r="J38" s="78">
        <v>97.1</v>
      </c>
      <c r="K38" s="78">
        <v>97.9</v>
      </c>
      <c r="L38" s="78">
        <v>96.9</v>
      </c>
      <c r="M38" s="78">
        <v>97</v>
      </c>
      <c r="N38" s="79">
        <v>96.2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98.6</v>
      </c>
      <c r="G39" s="78">
        <v>99.4</v>
      </c>
      <c r="H39" s="78">
        <v>95.8</v>
      </c>
      <c r="I39" s="78">
        <v>96.4</v>
      </c>
      <c r="J39" s="78">
        <v>96.8</v>
      </c>
      <c r="K39" s="78">
        <v>97.9</v>
      </c>
      <c r="L39" s="78">
        <v>96.6</v>
      </c>
      <c r="M39" s="78">
        <v>96.6</v>
      </c>
      <c r="N39" s="79">
        <v>96.3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98.7</v>
      </c>
      <c r="G40" s="78">
        <v>98</v>
      </c>
      <c r="H40" s="78">
        <v>95</v>
      </c>
      <c r="I40" s="78">
        <v>96.1</v>
      </c>
      <c r="J40" s="78">
        <v>96.2</v>
      </c>
      <c r="K40" s="78">
        <v>97.3</v>
      </c>
      <c r="L40" s="78">
        <v>96.3</v>
      </c>
      <c r="M40" s="78">
        <v>95.8</v>
      </c>
      <c r="N40" s="79">
        <v>96.2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100.3</v>
      </c>
      <c r="G41" s="78">
        <v>97.8</v>
      </c>
      <c r="H41" s="78">
        <v>95.5</v>
      </c>
      <c r="I41" s="78">
        <v>95.9</v>
      </c>
      <c r="J41" s="78">
        <v>96.3</v>
      </c>
      <c r="K41" s="78">
        <v>97.8</v>
      </c>
      <c r="L41" s="78">
        <v>96.5</v>
      </c>
      <c r="M41" s="78">
        <v>96</v>
      </c>
      <c r="N41" s="79">
        <v>96.3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99.5</v>
      </c>
      <c r="G42" s="78">
        <v>97.8</v>
      </c>
      <c r="H42" s="78">
        <v>95.5</v>
      </c>
      <c r="I42" s="78">
        <v>96</v>
      </c>
      <c r="J42" s="78">
        <v>96.2</v>
      </c>
      <c r="K42" s="78">
        <v>97.8</v>
      </c>
      <c r="L42" s="78">
        <v>96.3</v>
      </c>
      <c r="M42" s="78">
        <v>95.9</v>
      </c>
      <c r="N42" s="79">
        <v>96.1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98.6</v>
      </c>
      <c r="G43" s="78">
        <v>97.1</v>
      </c>
      <c r="H43" s="78">
        <v>96</v>
      </c>
      <c r="I43" s="78">
        <v>96</v>
      </c>
      <c r="J43" s="78">
        <v>95.8</v>
      </c>
      <c r="K43" s="78">
        <v>97</v>
      </c>
      <c r="L43" s="78">
        <v>95.6</v>
      </c>
      <c r="M43" s="78">
        <v>96</v>
      </c>
      <c r="N43" s="79">
        <v>95.4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98.8</v>
      </c>
      <c r="G44" s="78">
        <v>97</v>
      </c>
      <c r="H44" s="78">
        <v>95.8</v>
      </c>
      <c r="I44" s="78">
        <v>95.7</v>
      </c>
      <c r="J44" s="78">
        <v>96</v>
      </c>
      <c r="K44" s="78">
        <v>96.7</v>
      </c>
      <c r="L44" s="78">
        <v>95.2</v>
      </c>
      <c r="M44" s="78">
        <v>95.8</v>
      </c>
      <c r="N44" s="79">
        <v>95.5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2"/>
      <c r="C45" s="103"/>
      <c r="D45" s="48"/>
      <c r="E45" s="105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2:15" ht="12.95" customHeight="1" x14ac:dyDescent="0.15">
      <c r="B46" s="98" t="s">
        <v>80</v>
      </c>
      <c r="C46" s="99"/>
      <c r="D46" s="47"/>
      <c r="E46" s="56"/>
      <c r="F46" s="67"/>
      <c r="G46" s="67"/>
      <c r="H46" s="67"/>
      <c r="I46" s="67"/>
      <c r="J46" s="67"/>
      <c r="K46" s="67"/>
      <c r="L46" s="67"/>
      <c r="M46" s="67"/>
      <c r="N46" s="67"/>
      <c r="O46" s="56"/>
    </row>
    <row r="47" spans="2:15" ht="12.95" customHeight="1" x14ac:dyDescent="0.15">
      <c r="B47" s="100"/>
      <c r="C47" s="101"/>
      <c r="D47" s="77">
        <v>1990</v>
      </c>
      <c r="E47" s="104">
        <v>100</v>
      </c>
      <c r="F47" s="78">
        <v>97.5</v>
      </c>
      <c r="G47" s="78">
        <v>94</v>
      </c>
      <c r="H47" s="78">
        <v>95.3</v>
      </c>
      <c r="I47" s="78">
        <v>94.6</v>
      </c>
      <c r="J47" s="78">
        <v>96.2</v>
      </c>
      <c r="K47" s="78">
        <v>97.5</v>
      </c>
      <c r="L47" s="78">
        <v>94.5</v>
      </c>
      <c r="M47" s="78">
        <v>92.2</v>
      </c>
      <c r="N47" s="79">
        <v>93.6</v>
      </c>
      <c r="O47" s="77">
        <f>IF(AND(D47&gt;=1990,D47&lt;1995),1990,IF(AND(D47&gt;=1995,D47&lt;2000),1995,IF(AND(D47&gt;=2000,D47&lt;2005),2000,IF(AND(D47&gt;=2005,D47&lt;2011),2005,IF(AND(D47&gt;=2011,D47&lt;2015),2011,2015)))))</f>
        <v>1990</v>
      </c>
    </row>
    <row r="48" spans="2:15" ht="12.95" customHeight="1" x14ac:dyDescent="0.15">
      <c r="B48" s="100"/>
      <c r="C48" s="101"/>
      <c r="D48" s="77">
        <v>1991</v>
      </c>
      <c r="E48" s="104">
        <v>100</v>
      </c>
      <c r="F48" s="78">
        <v>97.5</v>
      </c>
      <c r="G48" s="78">
        <v>94.5</v>
      </c>
      <c r="H48" s="78">
        <v>95.7</v>
      </c>
      <c r="I48" s="78">
        <v>95.2</v>
      </c>
      <c r="J48" s="78">
        <v>96.4</v>
      </c>
      <c r="K48" s="78">
        <v>97.6</v>
      </c>
      <c r="L48" s="78">
        <v>94.7</v>
      </c>
      <c r="M48" s="78">
        <v>92.7</v>
      </c>
      <c r="N48" s="79">
        <v>94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1992</v>
      </c>
      <c r="E49" s="104">
        <v>100</v>
      </c>
      <c r="F49" s="78">
        <v>98.1</v>
      </c>
      <c r="G49" s="78">
        <v>95.5</v>
      </c>
      <c r="H49" s="78">
        <v>96.6</v>
      </c>
      <c r="I49" s="78">
        <v>95.6</v>
      </c>
      <c r="J49" s="78">
        <v>96.7</v>
      </c>
      <c r="K49" s="78">
        <v>97.5</v>
      </c>
      <c r="L49" s="78">
        <v>95.3</v>
      </c>
      <c r="M49" s="78">
        <v>93.3</v>
      </c>
      <c r="N49" s="79">
        <v>94.4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1993</v>
      </c>
      <c r="E50" s="104">
        <v>100</v>
      </c>
      <c r="F50" s="78">
        <v>98.8</v>
      </c>
      <c r="G50" s="78">
        <v>96.2</v>
      </c>
      <c r="H50" s="78">
        <v>97.2</v>
      </c>
      <c r="I50" s="78">
        <v>96</v>
      </c>
      <c r="J50" s="78">
        <v>97.1</v>
      </c>
      <c r="K50" s="78">
        <v>97.6</v>
      </c>
      <c r="L50" s="78">
        <v>95.9</v>
      </c>
      <c r="M50" s="78">
        <v>93.9</v>
      </c>
      <c r="N50" s="79">
        <v>94.8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1994</v>
      </c>
      <c r="E51" s="104">
        <v>100</v>
      </c>
      <c r="F51" s="78">
        <v>98.5</v>
      </c>
      <c r="G51" s="78">
        <v>96.3</v>
      </c>
      <c r="H51" s="78">
        <v>97.3</v>
      </c>
      <c r="I51" s="78">
        <v>96.1</v>
      </c>
      <c r="J51" s="78">
        <v>97</v>
      </c>
      <c r="K51" s="78">
        <v>97.7</v>
      </c>
      <c r="L51" s="78">
        <v>96.3</v>
      </c>
      <c r="M51" s="78">
        <v>94.6</v>
      </c>
      <c r="N51" s="79">
        <v>95.4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106">
        <v>1995</v>
      </c>
      <c r="E52" s="107">
        <v>100</v>
      </c>
      <c r="F52" s="108">
        <v>98.2</v>
      </c>
      <c r="G52" s="108">
        <v>96.1</v>
      </c>
      <c r="H52" s="108">
        <v>97.4</v>
      </c>
      <c r="I52" s="108">
        <v>96.2</v>
      </c>
      <c r="J52" s="108">
        <v>96.4</v>
      </c>
      <c r="K52" s="108">
        <v>97.2</v>
      </c>
      <c r="L52" s="108">
        <v>96.4</v>
      </c>
      <c r="M52" s="108">
        <v>95.3</v>
      </c>
      <c r="N52" s="109">
        <v>95.9</v>
      </c>
      <c r="O52" s="106">
        <f>IF(AND(D52&gt;=1990,D52&lt;1995),1990,IF(AND(D52&gt;=1995,D52&lt;2000),1995,IF(AND(D52&gt;=2000,D52&lt;2005),2000,IF(AND(D52&gt;=2005,D52&lt;2011),2005,IF(AND(D52&gt;=2011,D52&lt;2015),2011,2015)))))</f>
        <v>1995</v>
      </c>
    </row>
    <row r="53" spans="2:15" ht="12.95" customHeight="1" x14ac:dyDescent="0.15">
      <c r="B53" s="100"/>
      <c r="C53" s="101"/>
      <c r="D53" s="77">
        <v>1996</v>
      </c>
      <c r="E53" s="104">
        <v>100</v>
      </c>
      <c r="F53" s="78">
        <v>98.3</v>
      </c>
      <c r="G53" s="78">
        <v>96.2</v>
      </c>
      <c r="H53" s="78">
        <v>97.1</v>
      </c>
      <c r="I53" s="78">
        <v>96.3</v>
      </c>
      <c r="J53" s="78">
        <v>96.6</v>
      </c>
      <c r="K53" s="78">
        <v>97.5</v>
      </c>
      <c r="L53" s="78">
        <v>95.8</v>
      </c>
      <c r="M53" s="78">
        <v>95.1</v>
      </c>
      <c r="N53" s="79">
        <v>95.7</v>
      </c>
      <c r="O53" s="77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1997</v>
      </c>
      <c r="E54" s="104">
        <v>100</v>
      </c>
      <c r="F54" s="78">
        <v>98.3</v>
      </c>
      <c r="G54" s="78">
        <v>96.4</v>
      </c>
      <c r="H54" s="78">
        <v>97.5</v>
      </c>
      <c r="I54" s="78">
        <v>96.9</v>
      </c>
      <c r="J54" s="78">
        <v>96.5</v>
      </c>
      <c r="K54" s="78">
        <v>98.1</v>
      </c>
      <c r="L54" s="78">
        <v>95.6</v>
      </c>
      <c r="M54" s="78">
        <v>95.5</v>
      </c>
      <c r="N54" s="79">
        <v>95.6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1998</v>
      </c>
      <c r="E55" s="104">
        <v>100</v>
      </c>
      <c r="F55" s="78">
        <v>98.6</v>
      </c>
      <c r="G55" s="78">
        <v>96.5</v>
      </c>
      <c r="H55" s="78">
        <v>97.5</v>
      </c>
      <c r="I55" s="78">
        <v>97.4</v>
      </c>
      <c r="J55" s="78">
        <v>96.6</v>
      </c>
      <c r="K55" s="78">
        <v>98.3</v>
      </c>
      <c r="L55" s="78">
        <v>95.8</v>
      </c>
      <c r="M55" s="78">
        <v>95.6</v>
      </c>
      <c r="N55" s="79">
        <v>95.8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1999</v>
      </c>
      <c r="E56" s="104">
        <v>100</v>
      </c>
      <c r="F56" s="78">
        <v>98.9</v>
      </c>
      <c r="G56" s="78">
        <v>96.6</v>
      </c>
      <c r="H56" s="78">
        <v>98.1</v>
      </c>
      <c r="I56" s="78">
        <v>97.7</v>
      </c>
      <c r="J56" s="78">
        <v>96.8</v>
      </c>
      <c r="K56" s="78">
        <v>98.4</v>
      </c>
      <c r="L56" s="78">
        <v>96.2</v>
      </c>
      <c r="M56" s="78">
        <v>96</v>
      </c>
      <c r="N56" s="79">
        <v>96.3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106">
        <v>2000</v>
      </c>
      <c r="E57" s="107">
        <v>100</v>
      </c>
      <c r="F57" s="108">
        <v>98.5</v>
      </c>
      <c r="G57" s="108">
        <v>96.9</v>
      </c>
      <c r="H57" s="108">
        <v>98.3</v>
      </c>
      <c r="I57" s="108">
        <v>98.5</v>
      </c>
      <c r="J57" s="108">
        <v>97.4</v>
      </c>
      <c r="K57" s="108">
        <v>98.9</v>
      </c>
      <c r="L57" s="108">
        <v>96.9</v>
      </c>
      <c r="M57" s="108">
        <v>96.3</v>
      </c>
      <c r="N57" s="109">
        <v>96.8</v>
      </c>
      <c r="O57" s="106">
        <f>IF(AND(D57&gt;=1990,D57&lt;1995),1990,IF(AND(D57&gt;=1995,D57&lt;2000),1995,IF(AND(D57&gt;=2000,D57&lt;2005),2000,IF(AND(D57&gt;=2005,D57&lt;2011),2005,IF(AND(D57&gt;=2011,D57&lt;2015),2011,2015)))))</f>
        <v>2000</v>
      </c>
    </row>
    <row r="58" spans="2:15" ht="12.95" customHeight="1" x14ac:dyDescent="0.15">
      <c r="B58" s="100"/>
      <c r="C58" s="101"/>
      <c r="D58" s="77">
        <v>2001</v>
      </c>
      <c r="E58" s="104">
        <v>100</v>
      </c>
      <c r="F58" s="78">
        <v>98.4</v>
      </c>
      <c r="G58" s="78">
        <v>97.3</v>
      </c>
      <c r="H58" s="78">
        <v>98</v>
      </c>
      <c r="I58" s="78">
        <v>98.1</v>
      </c>
      <c r="J58" s="78">
        <v>97.1</v>
      </c>
      <c r="K58" s="78">
        <v>98.7</v>
      </c>
      <c r="L58" s="78">
        <v>96.7</v>
      </c>
      <c r="M58" s="78">
        <v>95.9</v>
      </c>
      <c r="N58" s="79">
        <v>96.7</v>
      </c>
      <c r="O58" s="77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2002</v>
      </c>
      <c r="E59" s="104">
        <v>100</v>
      </c>
      <c r="F59" s="78">
        <v>98</v>
      </c>
      <c r="G59" s="78">
        <v>96.9</v>
      </c>
      <c r="H59" s="78">
        <v>97.8</v>
      </c>
      <c r="I59" s="78">
        <v>98.1</v>
      </c>
      <c r="J59" s="78">
        <v>96.9</v>
      </c>
      <c r="K59" s="78">
        <v>98.5</v>
      </c>
      <c r="L59" s="78">
        <v>96.3</v>
      </c>
      <c r="M59" s="78">
        <v>95.7</v>
      </c>
      <c r="N59" s="79">
        <v>96.4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2003</v>
      </c>
      <c r="E60" s="104">
        <v>100</v>
      </c>
      <c r="F60" s="78">
        <v>98.3</v>
      </c>
      <c r="G60" s="78">
        <v>96.6</v>
      </c>
      <c r="H60" s="78">
        <v>97.7</v>
      </c>
      <c r="I60" s="78">
        <v>97.9</v>
      </c>
      <c r="J60" s="78">
        <v>96.9</v>
      </c>
      <c r="K60" s="78">
        <v>98.5</v>
      </c>
      <c r="L60" s="78">
        <v>96.2</v>
      </c>
      <c r="M60" s="78">
        <v>95.8</v>
      </c>
      <c r="N60" s="79">
        <v>96.6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2004</v>
      </c>
      <c r="E61" s="104">
        <v>100</v>
      </c>
      <c r="F61" s="78">
        <v>99</v>
      </c>
      <c r="G61" s="78">
        <v>96.5</v>
      </c>
      <c r="H61" s="78">
        <v>97.9</v>
      </c>
      <c r="I61" s="78">
        <v>98.2</v>
      </c>
      <c r="J61" s="78">
        <v>97.5</v>
      </c>
      <c r="K61" s="78">
        <v>98.4</v>
      </c>
      <c r="L61" s="78">
        <v>96.5</v>
      </c>
      <c r="M61" s="78">
        <v>96</v>
      </c>
      <c r="N61" s="79">
        <v>97.5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106">
        <v>2005</v>
      </c>
      <c r="E62" s="107">
        <v>100</v>
      </c>
      <c r="F62" s="108">
        <v>99.3</v>
      </c>
      <c r="G62" s="108">
        <v>97.1</v>
      </c>
      <c r="H62" s="108">
        <v>97.7</v>
      </c>
      <c r="I62" s="108">
        <v>98.2</v>
      </c>
      <c r="J62" s="108">
        <v>97.3</v>
      </c>
      <c r="K62" s="108">
        <v>97.4</v>
      </c>
      <c r="L62" s="108">
        <v>96.6</v>
      </c>
      <c r="M62" s="108">
        <v>96</v>
      </c>
      <c r="N62" s="109">
        <v>97.3</v>
      </c>
      <c r="O62" s="106">
        <f>IF(AND(D62&gt;=1990,D62&lt;1995),1990,IF(AND(D62&gt;=1995,D62&lt;2000),1995,IF(AND(D62&gt;=2000,D62&lt;2005),2000,IF(AND(D62&gt;=2005,D62&lt;2011),2005,IF(AND(D62&gt;=2011,D62&lt;2015),2011,2015)))))</f>
        <v>2005</v>
      </c>
    </row>
    <row r="63" spans="2:15" ht="12.95" customHeight="1" x14ac:dyDescent="0.15">
      <c r="B63" s="100"/>
      <c r="C63" s="101"/>
      <c r="D63" s="77">
        <v>2006</v>
      </c>
      <c r="E63" s="104">
        <v>100</v>
      </c>
      <c r="F63" s="78">
        <v>99.3</v>
      </c>
      <c r="G63" s="78">
        <v>97.3</v>
      </c>
      <c r="H63" s="78">
        <v>97.2</v>
      </c>
      <c r="I63" s="78">
        <v>98.3</v>
      </c>
      <c r="J63" s="78">
        <v>97.5</v>
      </c>
      <c r="K63" s="78">
        <v>97.7</v>
      </c>
      <c r="L63" s="78">
        <v>97.3</v>
      </c>
      <c r="M63" s="78">
        <v>95.8</v>
      </c>
      <c r="N63" s="79">
        <v>96.9</v>
      </c>
      <c r="O63" s="77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2007</v>
      </c>
      <c r="E64" s="104">
        <v>100</v>
      </c>
      <c r="F64" s="78">
        <v>98.9</v>
      </c>
      <c r="G64" s="78">
        <v>96.9</v>
      </c>
      <c r="H64" s="78">
        <v>97.2</v>
      </c>
      <c r="I64" s="78">
        <v>98.4</v>
      </c>
      <c r="J64" s="78">
        <v>97.7</v>
      </c>
      <c r="K64" s="78">
        <v>98.2</v>
      </c>
      <c r="L64" s="78">
        <v>97.6</v>
      </c>
      <c r="M64" s="78">
        <v>96</v>
      </c>
      <c r="N64" s="79">
        <v>97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2008</v>
      </c>
      <c r="E65" s="104">
        <v>100</v>
      </c>
      <c r="F65" s="78">
        <v>98.6</v>
      </c>
      <c r="G65" s="78">
        <v>96.8</v>
      </c>
      <c r="H65" s="78">
        <v>97.4</v>
      </c>
      <c r="I65" s="78">
        <v>98.2</v>
      </c>
      <c r="J65" s="78">
        <v>97.6</v>
      </c>
      <c r="K65" s="78">
        <v>98.2</v>
      </c>
      <c r="L65" s="78">
        <v>97.5</v>
      </c>
      <c r="M65" s="78">
        <v>96</v>
      </c>
      <c r="N65" s="79">
        <v>97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2009</v>
      </c>
      <c r="E66" s="104">
        <v>100</v>
      </c>
      <c r="F66" s="78">
        <v>100.6</v>
      </c>
      <c r="G66" s="78">
        <v>97</v>
      </c>
      <c r="H66" s="78">
        <v>97.5</v>
      </c>
      <c r="I66" s="78">
        <v>97.8</v>
      </c>
      <c r="J66" s="78">
        <v>97.6</v>
      </c>
      <c r="K66" s="78">
        <v>97.7</v>
      </c>
      <c r="L66" s="78">
        <v>97.1</v>
      </c>
      <c r="M66" s="78">
        <v>95.7</v>
      </c>
      <c r="N66" s="79">
        <v>96.5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2010</v>
      </c>
      <c r="E67" s="104">
        <v>100</v>
      </c>
      <c r="F67" s="78">
        <v>99.9</v>
      </c>
      <c r="G67" s="78">
        <v>97.2</v>
      </c>
      <c r="H67" s="78">
        <v>97.7</v>
      </c>
      <c r="I67" s="78">
        <v>98.5</v>
      </c>
      <c r="J67" s="78">
        <v>97.8</v>
      </c>
      <c r="K67" s="78">
        <v>98.2</v>
      </c>
      <c r="L67" s="78">
        <v>97.7</v>
      </c>
      <c r="M67" s="78">
        <v>95.9</v>
      </c>
      <c r="N67" s="79">
        <v>96.8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106">
        <v>2011</v>
      </c>
      <c r="E68" s="107">
        <v>100</v>
      </c>
      <c r="F68" s="108">
        <v>99.5</v>
      </c>
      <c r="G68" s="108">
        <v>97.3</v>
      </c>
      <c r="H68" s="108">
        <v>97.5</v>
      </c>
      <c r="I68" s="108">
        <v>98.6</v>
      </c>
      <c r="J68" s="108">
        <v>97.3</v>
      </c>
      <c r="K68" s="108">
        <v>98.1</v>
      </c>
      <c r="L68" s="108">
        <v>97.6</v>
      </c>
      <c r="M68" s="108">
        <v>96.1</v>
      </c>
      <c r="N68" s="109">
        <v>96.6</v>
      </c>
      <c r="O68" s="106">
        <f>IF(AND(D68&gt;=1990,D68&lt;1995),1990,IF(AND(D68&gt;=1995,D68&lt;2000),1995,IF(AND(D68&gt;=2000,D68&lt;2005),2000,IF(AND(D68&gt;=2005,D68&lt;2011),2005,IF(AND(D68&gt;=2011,D68&lt;2015),2011,2015)))))</f>
        <v>2011</v>
      </c>
    </row>
    <row r="69" spans="2:15" ht="12.95" customHeight="1" x14ac:dyDescent="0.15">
      <c r="B69" s="100"/>
      <c r="C69" s="101"/>
      <c r="D69" s="77">
        <v>2012</v>
      </c>
      <c r="E69" s="104">
        <v>100</v>
      </c>
      <c r="F69" s="78">
        <v>100.2</v>
      </c>
      <c r="G69" s="78">
        <v>98.6</v>
      </c>
      <c r="H69" s="78">
        <v>97.5</v>
      </c>
      <c r="I69" s="78">
        <v>98.1</v>
      </c>
      <c r="J69" s="78">
        <v>97.2</v>
      </c>
      <c r="K69" s="78">
        <v>97.6</v>
      </c>
      <c r="L69" s="78">
        <v>97.1</v>
      </c>
      <c r="M69" s="78">
        <v>95.7</v>
      </c>
      <c r="N69" s="79">
        <v>96.6</v>
      </c>
      <c r="O69" s="77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2013</v>
      </c>
      <c r="E70" s="104">
        <v>100</v>
      </c>
      <c r="F70" s="78">
        <v>100.2</v>
      </c>
      <c r="G70" s="78">
        <v>99.2</v>
      </c>
      <c r="H70" s="78">
        <v>97.5</v>
      </c>
      <c r="I70" s="78">
        <v>98.1</v>
      </c>
      <c r="J70" s="78">
        <v>97.4</v>
      </c>
      <c r="K70" s="78">
        <v>97.8</v>
      </c>
      <c r="L70" s="78">
        <v>97.2</v>
      </c>
      <c r="M70" s="78">
        <v>95.9</v>
      </c>
      <c r="N70" s="79">
        <v>96.6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2014</v>
      </c>
      <c r="E71" s="104">
        <v>100</v>
      </c>
      <c r="F71" s="78">
        <v>99.4</v>
      </c>
      <c r="G71" s="78">
        <v>99.8</v>
      </c>
      <c r="H71" s="78">
        <v>97.4</v>
      </c>
      <c r="I71" s="78">
        <v>97.7</v>
      </c>
      <c r="J71" s="78">
        <v>97.1</v>
      </c>
      <c r="K71" s="78">
        <v>97.2</v>
      </c>
      <c r="L71" s="78">
        <v>96.6</v>
      </c>
      <c r="M71" s="78">
        <v>95.9</v>
      </c>
      <c r="N71" s="79">
        <v>96.1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106">
        <v>2015</v>
      </c>
      <c r="E72" s="107">
        <v>100</v>
      </c>
      <c r="F72" s="108">
        <v>98.6</v>
      </c>
      <c r="G72" s="108">
        <v>99.6</v>
      </c>
      <c r="H72" s="108">
        <v>96.2</v>
      </c>
      <c r="I72" s="108">
        <v>96.2</v>
      </c>
      <c r="J72" s="108">
        <v>96.4</v>
      </c>
      <c r="K72" s="108">
        <v>96.2</v>
      </c>
      <c r="L72" s="108">
        <v>95.7</v>
      </c>
      <c r="M72" s="108">
        <v>95.1</v>
      </c>
      <c r="N72" s="109">
        <v>95.1</v>
      </c>
      <c r="O72" s="106">
        <f>IF(AND(D72&gt;=1990,D72&lt;1995),1990,IF(AND(D72&gt;=1995,D72&lt;2000),1995,IF(AND(D72&gt;=2000,D72&lt;2005),2000,IF(AND(D72&gt;=2005,D72&lt;2011),2005,IF(AND(D72&gt;=2011,D72&lt;2015),2011,2015)))))</f>
        <v>2015</v>
      </c>
    </row>
    <row r="73" spans="2:15" ht="12.95" customHeight="1" x14ac:dyDescent="0.15">
      <c r="B73" s="100"/>
      <c r="C73" s="101"/>
      <c r="D73" s="77">
        <v>2016</v>
      </c>
      <c r="E73" s="104">
        <v>100</v>
      </c>
      <c r="F73" s="78">
        <v>99.7</v>
      </c>
      <c r="G73" s="78">
        <v>100.1</v>
      </c>
      <c r="H73" s="78">
        <v>96.6</v>
      </c>
      <c r="I73" s="78">
        <v>96.5</v>
      </c>
      <c r="J73" s="78">
        <v>96.5</v>
      </c>
      <c r="K73" s="78">
        <v>96.7</v>
      </c>
      <c r="L73" s="78">
        <v>96.2</v>
      </c>
      <c r="M73" s="78">
        <v>95.9</v>
      </c>
      <c r="N73" s="79">
        <v>95.6</v>
      </c>
      <c r="O73" s="77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2017</v>
      </c>
      <c r="E74" s="104">
        <v>100</v>
      </c>
      <c r="F74" s="78">
        <v>99.6</v>
      </c>
      <c r="G74" s="78">
        <v>100.2</v>
      </c>
      <c r="H74" s="78">
        <v>96.8</v>
      </c>
      <c r="I74" s="78">
        <v>96.7</v>
      </c>
      <c r="J74" s="78">
        <v>96.7</v>
      </c>
      <c r="K74" s="78">
        <v>97.6</v>
      </c>
      <c r="L74" s="78">
        <v>96.7</v>
      </c>
      <c r="M74" s="78">
        <v>96.8</v>
      </c>
      <c r="N74" s="79">
        <v>96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2018</v>
      </c>
      <c r="E75" s="104">
        <v>100</v>
      </c>
      <c r="F75" s="78">
        <v>98.7</v>
      </c>
      <c r="G75" s="78">
        <v>99.5</v>
      </c>
      <c r="H75" s="78">
        <v>96.1</v>
      </c>
      <c r="I75" s="78">
        <v>96.6</v>
      </c>
      <c r="J75" s="78">
        <v>96.4</v>
      </c>
      <c r="K75" s="78">
        <v>97.5</v>
      </c>
      <c r="L75" s="78">
        <v>96.4</v>
      </c>
      <c r="M75" s="78">
        <v>96.2</v>
      </c>
      <c r="N75" s="79">
        <v>96.1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2019</v>
      </c>
      <c r="E76" s="104">
        <v>100</v>
      </c>
      <c r="F76" s="78">
        <v>99.1</v>
      </c>
      <c r="G76" s="78">
        <v>98.4</v>
      </c>
      <c r="H76" s="78">
        <v>95.6</v>
      </c>
      <c r="I76" s="78">
        <v>96.3</v>
      </c>
      <c r="J76" s="78">
        <v>96.2</v>
      </c>
      <c r="K76" s="78">
        <v>97.3</v>
      </c>
      <c r="L76" s="78">
        <v>96</v>
      </c>
      <c r="M76" s="78">
        <v>95.9</v>
      </c>
      <c r="N76" s="79">
        <v>96.2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2020</v>
      </c>
      <c r="E77" s="104">
        <v>100</v>
      </c>
      <c r="F77" s="78">
        <v>100.8</v>
      </c>
      <c r="G77" s="78">
        <v>98.1</v>
      </c>
      <c r="H77" s="78">
        <v>95.8</v>
      </c>
      <c r="I77" s="78">
        <v>96</v>
      </c>
      <c r="J77" s="78">
        <v>96.4</v>
      </c>
      <c r="K77" s="78">
        <v>97.6</v>
      </c>
      <c r="L77" s="78">
        <v>96.1</v>
      </c>
      <c r="M77" s="78">
        <v>96.2</v>
      </c>
      <c r="N77" s="79">
        <v>96.6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2021</v>
      </c>
      <c r="E78" s="104">
        <v>100</v>
      </c>
      <c r="F78" s="78">
        <v>99.7</v>
      </c>
      <c r="G78" s="78">
        <v>97.8</v>
      </c>
      <c r="H78" s="78">
        <v>95.9</v>
      </c>
      <c r="I78" s="78">
        <v>96.2</v>
      </c>
      <c r="J78" s="78">
        <v>96.2</v>
      </c>
      <c r="K78" s="78">
        <v>97.7</v>
      </c>
      <c r="L78" s="78">
        <v>95.8</v>
      </c>
      <c r="M78" s="78">
        <v>96.1</v>
      </c>
      <c r="N78" s="79">
        <v>96.3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2022</v>
      </c>
      <c r="E79" s="104">
        <v>100</v>
      </c>
      <c r="F79" s="78">
        <v>99.2</v>
      </c>
      <c r="G79" s="78">
        <v>97.6</v>
      </c>
      <c r="H79" s="78">
        <v>96.5</v>
      </c>
      <c r="I79" s="78">
        <v>96.5</v>
      </c>
      <c r="J79" s="78">
        <v>96.1</v>
      </c>
      <c r="K79" s="78">
        <v>97.2</v>
      </c>
      <c r="L79" s="78">
        <v>95.6</v>
      </c>
      <c r="M79" s="78">
        <v>96.1</v>
      </c>
      <c r="N79" s="79">
        <v>95.9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2023</v>
      </c>
      <c r="E80" s="104">
        <v>100</v>
      </c>
      <c r="F80" s="78">
        <v>99.3</v>
      </c>
      <c r="G80" s="78">
        <v>97.4</v>
      </c>
      <c r="H80" s="78">
        <v>96.1</v>
      </c>
      <c r="I80" s="78">
        <v>96.3</v>
      </c>
      <c r="J80" s="78">
        <v>96</v>
      </c>
      <c r="K80" s="78">
        <v>96.9</v>
      </c>
      <c r="L80" s="78">
        <v>95.3</v>
      </c>
      <c r="M80" s="78">
        <v>95.9</v>
      </c>
      <c r="N80" s="79">
        <v>95.9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2"/>
      <c r="C81" s="103"/>
      <c r="D81" s="48"/>
      <c r="E81" s="105"/>
      <c r="F81" s="68"/>
      <c r="G81" s="68"/>
      <c r="H81" s="68"/>
      <c r="I81" s="68"/>
      <c r="J81" s="68"/>
      <c r="K81" s="68"/>
      <c r="L81" s="68"/>
      <c r="M81" s="68"/>
      <c r="N81" s="68"/>
      <c r="O81" s="69"/>
    </row>
    <row r="82" spans="2:15" ht="12.95" customHeight="1" x14ac:dyDescent="0.15">
      <c r="B82" s="98" t="s">
        <v>79</v>
      </c>
      <c r="C82" s="99"/>
      <c r="D82" s="47"/>
      <c r="E82" s="56"/>
      <c r="F82" s="67"/>
      <c r="G82" s="67"/>
      <c r="H82" s="67"/>
      <c r="I82" s="67"/>
      <c r="J82" s="67"/>
      <c r="K82" s="67"/>
      <c r="L82" s="67"/>
      <c r="M82" s="67"/>
      <c r="N82" s="67"/>
      <c r="O82" s="56"/>
    </row>
    <row r="83" spans="2:15" ht="12.95" customHeight="1" x14ac:dyDescent="0.15">
      <c r="B83" s="100"/>
      <c r="C83" s="101"/>
      <c r="D83" s="77">
        <v>1990</v>
      </c>
      <c r="E83" s="104">
        <v>100</v>
      </c>
      <c r="F83" s="78">
        <v>97.6</v>
      </c>
      <c r="G83" s="78">
        <v>93.6</v>
      </c>
      <c r="H83" s="78">
        <v>94.6</v>
      </c>
      <c r="I83" s="78">
        <v>93.6</v>
      </c>
      <c r="J83" s="78">
        <v>95.6</v>
      </c>
      <c r="K83" s="78">
        <v>97.2</v>
      </c>
      <c r="L83" s="78">
        <v>93.9</v>
      </c>
      <c r="M83" s="78">
        <v>91.2</v>
      </c>
      <c r="N83" s="79">
        <v>92.7</v>
      </c>
      <c r="O83" s="77">
        <f>IF(AND(D83&gt;=1990,D83&lt;1995),1990,IF(AND(D83&gt;=1995,D83&lt;2000),1995,IF(AND(D83&gt;=2000,D83&lt;2005),2000,IF(AND(D83&gt;=2005,D83&lt;2011),2005,IF(AND(D83&gt;=2011,D83&lt;2015),2011,2015)))))</f>
        <v>1990</v>
      </c>
    </row>
    <row r="84" spans="2:15" ht="12.95" customHeight="1" x14ac:dyDescent="0.15">
      <c r="B84" s="100"/>
      <c r="C84" s="101"/>
      <c r="D84" s="77">
        <v>1991</v>
      </c>
      <c r="E84" s="104">
        <v>100</v>
      </c>
      <c r="F84" s="78">
        <v>98</v>
      </c>
      <c r="G84" s="78">
        <v>94.6</v>
      </c>
      <c r="H84" s="78">
        <v>95.3</v>
      </c>
      <c r="I84" s="78">
        <v>94.6</v>
      </c>
      <c r="J84" s="78">
        <v>96</v>
      </c>
      <c r="K84" s="78">
        <v>97.4</v>
      </c>
      <c r="L84" s="78">
        <v>94.4</v>
      </c>
      <c r="M84" s="78">
        <v>92.1</v>
      </c>
      <c r="N84" s="79">
        <v>93.5</v>
      </c>
      <c r="O84" s="77">
        <f>IF(AND(D84&gt;=1990,D84&lt;1995),1990,IF(AND(D84&gt;=1995,D84&lt;2000),1995,IF(AND(D84&gt;=2000,D84&lt;2005),2000,IF(AND(D84&gt;=2005,D84&lt;2011),2005,IF(AND(D84&gt;=2011,D84&lt;2015),2011,2015)))))</f>
        <v>1990</v>
      </c>
    </row>
    <row r="85" spans="2:15" ht="12.95" customHeight="1" x14ac:dyDescent="0.15">
      <c r="B85" s="100"/>
      <c r="C85" s="101"/>
      <c r="D85" s="77">
        <v>1992</v>
      </c>
      <c r="E85" s="104">
        <v>100</v>
      </c>
      <c r="F85" s="78">
        <v>98.9</v>
      </c>
      <c r="G85" s="78">
        <v>95.8</v>
      </c>
      <c r="H85" s="78">
        <v>96.6</v>
      </c>
      <c r="I85" s="78">
        <v>95.1</v>
      </c>
      <c r="J85" s="78">
        <v>96.4</v>
      </c>
      <c r="K85" s="78">
        <v>97.4</v>
      </c>
      <c r="L85" s="78">
        <v>95.2</v>
      </c>
      <c r="M85" s="78">
        <v>93</v>
      </c>
      <c r="N85" s="79">
        <v>94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1993</v>
      </c>
      <c r="E86" s="104">
        <v>100</v>
      </c>
      <c r="F86" s="78">
        <v>99.9</v>
      </c>
      <c r="G86" s="78">
        <v>96.8</v>
      </c>
      <c r="H86" s="78">
        <v>97.4</v>
      </c>
      <c r="I86" s="78">
        <v>95.6</v>
      </c>
      <c r="J86" s="78">
        <v>96.9</v>
      </c>
      <c r="K86" s="78">
        <v>97.5</v>
      </c>
      <c r="L86" s="78">
        <v>96</v>
      </c>
      <c r="M86" s="78">
        <v>93.7</v>
      </c>
      <c r="N86" s="79">
        <v>94.6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1994</v>
      </c>
      <c r="E87" s="104">
        <v>100</v>
      </c>
      <c r="F87" s="78">
        <v>99.5</v>
      </c>
      <c r="G87" s="78">
        <v>96.7</v>
      </c>
      <c r="H87" s="78">
        <v>97.4</v>
      </c>
      <c r="I87" s="78">
        <v>95.6</v>
      </c>
      <c r="J87" s="78">
        <v>96.7</v>
      </c>
      <c r="K87" s="78">
        <v>97.6</v>
      </c>
      <c r="L87" s="78">
        <v>96.5</v>
      </c>
      <c r="M87" s="78">
        <v>94.6</v>
      </c>
      <c r="N87" s="79">
        <v>95.4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106">
        <v>1995</v>
      </c>
      <c r="E88" s="107">
        <v>100</v>
      </c>
      <c r="F88" s="108">
        <v>98.6</v>
      </c>
      <c r="G88" s="108">
        <v>96.2</v>
      </c>
      <c r="H88" s="108">
        <v>97.7</v>
      </c>
      <c r="I88" s="108">
        <v>95.8</v>
      </c>
      <c r="J88" s="108">
        <v>95.9</v>
      </c>
      <c r="K88" s="108">
        <v>96.9</v>
      </c>
      <c r="L88" s="108">
        <v>96.3</v>
      </c>
      <c r="M88" s="108">
        <v>95.3</v>
      </c>
      <c r="N88" s="109">
        <v>95.9</v>
      </c>
      <c r="O88" s="106">
        <f>IF(AND(D88&gt;=1990,D88&lt;1995),1990,IF(AND(D88&gt;=1995,D88&lt;2000),1995,IF(AND(D88&gt;=2000,D88&lt;2005),2000,IF(AND(D88&gt;=2005,D88&lt;2011),2005,IF(AND(D88&gt;=2011,D88&lt;2015),2011,2015)))))</f>
        <v>1995</v>
      </c>
    </row>
    <row r="89" spans="2:15" ht="12.95" customHeight="1" x14ac:dyDescent="0.15">
      <c r="B89" s="100"/>
      <c r="C89" s="101"/>
      <c r="D89" s="77">
        <v>1996</v>
      </c>
      <c r="E89" s="104">
        <v>100</v>
      </c>
      <c r="F89" s="78">
        <v>98.5</v>
      </c>
      <c r="G89" s="78">
        <v>96.2</v>
      </c>
      <c r="H89" s="78">
        <v>97.3</v>
      </c>
      <c r="I89" s="78">
        <v>95.9</v>
      </c>
      <c r="J89" s="78">
        <v>96</v>
      </c>
      <c r="K89" s="78">
        <v>97.3</v>
      </c>
      <c r="L89" s="78">
        <v>95.2</v>
      </c>
      <c r="M89" s="78">
        <v>94.9</v>
      </c>
      <c r="N89" s="79">
        <v>95.4</v>
      </c>
      <c r="O89" s="77">
        <f>IF(AND(D89&gt;=1990,D89&lt;1995),1990,IF(AND(D89&gt;=1995,D89&lt;2000),1995,IF(AND(D89&gt;=2000,D89&lt;2005),2000,IF(AND(D89&gt;=2005,D89&lt;2011),2005,IF(AND(D89&gt;=2011,D89&lt;2015),2011,2015)))))</f>
        <v>1995</v>
      </c>
    </row>
    <row r="90" spans="2:15" ht="12.95" customHeight="1" x14ac:dyDescent="0.15">
      <c r="B90" s="100"/>
      <c r="C90" s="101"/>
      <c r="D90" s="77">
        <v>1997</v>
      </c>
      <c r="E90" s="104">
        <v>100</v>
      </c>
      <c r="F90" s="78">
        <v>98.5</v>
      </c>
      <c r="G90" s="78">
        <v>96.5</v>
      </c>
      <c r="H90" s="78">
        <v>97.8</v>
      </c>
      <c r="I90" s="78">
        <v>96.8</v>
      </c>
      <c r="J90" s="78">
        <v>95.9</v>
      </c>
      <c r="K90" s="78">
        <v>98.1</v>
      </c>
      <c r="L90" s="78">
        <v>95</v>
      </c>
      <c r="M90" s="78">
        <v>95.4</v>
      </c>
      <c r="N90" s="79">
        <v>95.3</v>
      </c>
      <c r="O90" s="77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1998</v>
      </c>
      <c r="E91" s="104">
        <v>100</v>
      </c>
      <c r="F91" s="78">
        <v>99.2</v>
      </c>
      <c r="G91" s="78">
        <v>96.9</v>
      </c>
      <c r="H91" s="78">
        <v>98</v>
      </c>
      <c r="I91" s="78">
        <v>97.5</v>
      </c>
      <c r="J91" s="78">
        <v>96.1</v>
      </c>
      <c r="K91" s="78">
        <v>98.4</v>
      </c>
      <c r="L91" s="78">
        <v>95.4</v>
      </c>
      <c r="M91" s="78">
        <v>95.7</v>
      </c>
      <c r="N91" s="79">
        <v>95.7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1999</v>
      </c>
      <c r="E92" s="104">
        <v>100</v>
      </c>
      <c r="F92" s="78">
        <v>99.7</v>
      </c>
      <c r="G92" s="78">
        <v>97</v>
      </c>
      <c r="H92" s="78">
        <v>98.8</v>
      </c>
      <c r="I92" s="78">
        <v>98.1</v>
      </c>
      <c r="J92" s="78">
        <v>96.3</v>
      </c>
      <c r="K92" s="78">
        <v>98.6</v>
      </c>
      <c r="L92" s="78">
        <v>96.1</v>
      </c>
      <c r="M92" s="78">
        <v>96.4</v>
      </c>
      <c r="N92" s="79">
        <v>96.4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106">
        <v>2000</v>
      </c>
      <c r="E93" s="107">
        <v>100</v>
      </c>
      <c r="F93" s="108">
        <v>99.2</v>
      </c>
      <c r="G93" s="108">
        <v>97.6</v>
      </c>
      <c r="H93" s="108">
        <v>99.1</v>
      </c>
      <c r="I93" s="108">
        <v>99.2</v>
      </c>
      <c r="J93" s="108">
        <v>97.1</v>
      </c>
      <c r="K93" s="108">
        <v>99.2</v>
      </c>
      <c r="L93" s="108">
        <v>97.1</v>
      </c>
      <c r="M93" s="108">
        <v>96.9</v>
      </c>
      <c r="N93" s="109">
        <v>97.2</v>
      </c>
      <c r="O93" s="106">
        <f>IF(AND(D93&gt;=1990,D93&lt;1995),1990,IF(AND(D93&gt;=1995,D93&lt;2000),1995,IF(AND(D93&gt;=2000,D93&lt;2005),2000,IF(AND(D93&gt;=2005,D93&lt;2011),2005,IF(AND(D93&gt;=2011,D93&lt;2015),2011,2015)))))</f>
        <v>2000</v>
      </c>
    </row>
    <row r="94" spans="2:15" ht="12.95" customHeight="1" x14ac:dyDescent="0.15">
      <c r="B94" s="100"/>
      <c r="C94" s="101"/>
      <c r="D94" s="77">
        <v>2001</v>
      </c>
      <c r="E94" s="104">
        <v>100</v>
      </c>
      <c r="F94" s="78">
        <v>98.8</v>
      </c>
      <c r="G94" s="78">
        <v>97.9</v>
      </c>
      <c r="H94" s="78">
        <v>98.6</v>
      </c>
      <c r="I94" s="78">
        <v>98.6</v>
      </c>
      <c r="J94" s="78">
        <v>96.7</v>
      </c>
      <c r="K94" s="78">
        <v>98.7</v>
      </c>
      <c r="L94" s="78">
        <v>96.7</v>
      </c>
      <c r="M94" s="78">
        <v>96.2</v>
      </c>
      <c r="N94" s="79">
        <v>97.1</v>
      </c>
      <c r="O94" s="77">
        <f>IF(AND(D94&gt;=1990,D94&lt;1995),1990,IF(AND(D94&gt;=1995,D94&lt;2000),1995,IF(AND(D94&gt;=2000,D94&lt;2005),2000,IF(AND(D94&gt;=2005,D94&lt;2011),2005,IF(AND(D94&gt;=2011,D94&lt;2015),2011,2015)))))</f>
        <v>2000</v>
      </c>
    </row>
    <row r="95" spans="2:15" ht="12.95" customHeight="1" x14ac:dyDescent="0.15">
      <c r="B95" s="100"/>
      <c r="C95" s="101"/>
      <c r="D95" s="77">
        <v>2002</v>
      </c>
      <c r="E95" s="104">
        <v>100</v>
      </c>
      <c r="F95" s="78">
        <v>98.2</v>
      </c>
      <c r="G95" s="78">
        <v>97.5</v>
      </c>
      <c r="H95" s="78">
        <v>98.5</v>
      </c>
      <c r="I95" s="78">
        <v>98.7</v>
      </c>
      <c r="J95" s="78">
        <v>96.4</v>
      </c>
      <c r="K95" s="78">
        <v>98.5</v>
      </c>
      <c r="L95" s="78">
        <v>96.1</v>
      </c>
      <c r="M95" s="78">
        <v>96</v>
      </c>
      <c r="N95" s="79">
        <v>96.7</v>
      </c>
      <c r="O95" s="77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2003</v>
      </c>
      <c r="E96" s="104">
        <v>100</v>
      </c>
      <c r="F96" s="78">
        <v>98.8</v>
      </c>
      <c r="G96" s="78">
        <v>97.1</v>
      </c>
      <c r="H96" s="78">
        <v>98.4</v>
      </c>
      <c r="I96" s="78">
        <v>98.5</v>
      </c>
      <c r="J96" s="78">
        <v>96.4</v>
      </c>
      <c r="K96" s="78">
        <v>98.6</v>
      </c>
      <c r="L96" s="78">
        <v>96.1</v>
      </c>
      <c r="M96" s="78">
        <v>96.2</v>
      </c>
      <c r="N96" s="79">
        <v>97.1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2004</v>
      </c>
      <c r="E97" s="104">
        <v>100</v>
      </c>
      <c r="F97" s="78">
        <v>99.8</v>
      </c>
      <c r="G97" s="78">
        <v>97</v>
      </c>
      <c r="H97" s="78">
        <v>98.7</v>
      </c>
      <c r="I97" s="78">
        <v>99</v>
      </c>
      <c r="J97" s="78">
        <v>97.4</v>
      </c>
      <c r="K97" s="78">
        <v>98.5</v>
      </c>
      <c r="L97" s="78">
        <v>96.6</v>
      </c>
      <c r="M97" s="78">
        <v>96.7</v>
      </c>
      <c r="N97" s="79">
        <v>98.4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106">
        <v>2005</v>
      </c>
      <c r="E98" s="107">
        <v>100</v>
      </c>
      <c r="F98" s="108">
        <v>100.7</v>
      </c>
      <c r="G98" s="108">
        <v>98</v>
      </c>
      <c r="H98" s="108">
        <v>98.5</v>
      </c>
      <c r="I98" s="108">
        <v>99</v>
      </c>
      <c r="J98" s="108">
        <v>97.2</v>
      </c>
      <c r="K98" s="108">
        <v>97.3</v>
      </c>
      <c r="L98" s="108">
        <v>96.8</v>
      </c>
      <c r="M98" s="108">
        <v>96.6</v>
      </c>
      <c r="N98" s="109">
        <v>98.3</v>
      </c>
      <c r="O98" s="106">
        <f>IF(AND(D98&gt;=1990,D98&lt;1995),1990,IF(AND(D98&gt;=1995,D98&lt;2000),1995,IF(AND(D98&gt;=2000,D98&lt;2005),2000,IF(AND(D98&gt;=2005,D98&lt;2011),2005,IF(AND(D98&gt;=2011,D98&lt;2015),2011,2015)))))</f>
        <v>2005</v>
      </c>
    </row>
    <row r="99" spans="2:15" ht="12.95" customHeight="1" x14ac:dyDescent="0.15">
      <c r="B99" s="100"/>
      <c r="C99" s="101"/>
      <c r="D99" s="77">
        <v>2006</v>
      </c>
      <c r="E99" s="104">
        <v>100</v>
      </c>
      <c r="F99" s="78">
        <v>100.7</v>
      </c>
      <c r="G99" s="78">
        <v>98.4</v>
      </c>
      <c r="H99" s="78">
        <v>97.9</v>
      </c>
      <c r="I99" s="78">
        <v>99.2</v>
      </c>
      <c r="J99" s="78">
        <v>97.5</v>
      </c>
      <c r="K99" s="78">
        <v>97.6</v>
      </c>
      <c r="L99" s="78">
        <v>97.9</v>
      </c>
      <c r="M99" s="78">
        <v>96.3</v>
      </c>
      <c r="N99" s="79">
        <v>97.9</v>
      </c>
      <c r="O99" s="77">
        <f>IF(AND(D99&gt;=1990,D99&lt;1995),1990,IF(AND(D99&gt;=1995,D99&lt;2000),1995,IF(AND(D99&gt;=2000,D99&lt;2005),2000,IF(AND(D99&gt;=2005,D99&lt;2011),2005,IF(AND(D99&gt;=2011,D99&lt;2015),2011,2015)))))</f>
        <v>2005</v>
      </c>
    </row>
    <row r="100" spans="2:15" ht="12.95" customHeight="1" x14ac:dyDescent="0.15">
      <c r="B100" s="100"/>
      <c r="C100" s="101"/>
      <c r="D100" s="77">
        <v>2007</v>
      </c>
      <c r="E100" s="104">
        <v>100</v>
      </c>
      <c r="F100" s="78">
        <v>100.1</v>
      </c>
      <c r="G100" s="78">
        <v>97.9</v>
      </c>
      <c r="H100" s="78">
        <v>98</v>
      </c>
      <c r="I100" s="78">
        <v>99.3</v>
      </c>
      <c r="J100" s="78">
        <v>97.9</v>
      </c>
      <c r="K100" s="78">
        <v>98.5</v>
      </c>
      <c r="L100" s="78">
        <v>98.4</v>
      </c>
      <c r="M100" s="78">
        <v>96.7</v>
      </c>
      <c r="N100" s="79">
        <v>98.1</v>
      </c>
      <c r="O100" s="77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2008</v>
      </c>
      <c r="E101" s="104">
        <v>100</v>
      </c>
      <c r="F101" s="78">
        <v>99.8</v>
      </c>
      <c r="G101" s="78">
        <v>97.8</v>
      </c>
      <c r="H101" s="78">
        <v>98.4</v>
      </c>
      <c r="I101" s="78">
        <v>99.1</v>
      </c>
      <c r="J101" s="78">
        <v>97.8</v>
      </c>
      <c r="K101" s="78">
        <v>98.6</v>
      </c>
      <c r="L101" s="78">
        <v>98.5</v>
      </c>
      <c r="M101" s="78">
        <v>96.9</v>
      </c>
      <c r="N101" s="79">
        <v>98.1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2009</v>
      </c>
      <c r="E102" s="104">
        <v>100</v>
      </c>
      <c r="F102" s="78">
        <v>102.7</v>
      </c>
      <c r="G102" s="78">
        <v>98.1</v>
      </c>
      <c r="H102" s="78">
        <v>98.6</v>
      </c>
      <c r="I102" s="78">
        <v>98.6</v>
      </c>
      <c r="J102" s="78">
        <v>97.6</v>
      </c>
      <c r="K102" s="78">
        <v>97.9</v>
      </c>
      <c r="L102" s="78">
        <v>97.8</v>
      </c>
      <c r="M102" s="78">
        <v>96.3</v>
      </c>
      <c r="N102" s="79">
        <v>97.6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2010</v>
      </c>
      <c r="E103" s="104">
        <v>100</v>
      </c>
      <c r="F103" s="78">
        <v>101.7</v>
      </c>
      <c r="G103" s="78">
        <v>98.4</v>
      </c>
      <c r="H103" s="78">
        <v>98.8</v>
      </c>
      <c r="I103" s="78">
        <v>99.7</v>
      </c>
      <c r="J103" s="78">
        <v>97.9</v>
      </c>
      <c r="K103" s="78">
        <v>98.4</v>
      </c>
      <c r="L103" s="78">
        <v>98.7</v>
      </c>
      <c r="M103" s="78">
        <v>96.7</v>
      </c>
      <c r="N103" s="79">
        <v>97.8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106">
        <v>2011</v>
      </c>
      <c r="E104" s="107">
        <v>100</v>
      </c>
      <c r="F104" s="108">
        <v>101.3</v>
      </c>
      <c r="G104" s="108">
        <v>98.7</v>
      </c>
      <c r="H104" s="108">
        <v>98.5</v>
      </c>
      <c r="I104" s="108">
        <v>99.9</v>
      </c>
      <c r="J104" s="108">
        <v>97.3</v>
      </c>
      <c r="K104" s="108">
        <v>98.4</v>
      </c>
      <c r="L104" s="108">
        <v>98.6</v>
      </c>
      <c r="M104" s="108">
        <v>96.9</v>
      </c>
      <c r="N104" s="109">
        <v>97.5</v>
      </c>
      <c r="O104" s="106">
        <f>IF(AND(D104&gt;=1990,D104&lt;1995),1990,IF(AND(D104&gt;=1995,D104&lt;2000),1995,IF(AND(D104&gt;=2000,D104&lt;2005),2000,IF(AND(D104&gt;=2005,D104&lt;2011),2005,IF(AND(D104&gt;=2011,D104&lt;2015),2011,2015)))))</f>
        <v>2011</v>
      </c>
    </row>
    <row r="105" spans="2:15" ht="12.95" customHeight="1" x14ac:dyDescent="0.15">
      <c r="B105" s="100"/>
      <c r="C105" s="101"/>
      <c r="D105" s="77">
        <v>2012</v>
      </c>
      <c r="E105" s="104">
        <v>100</v>
      </c>
      <c r="F105" s="78">
        <v>102.4</v>
      </c>
      <c r="G105" s="78">
        <v>100</v>
      </c>
      <c r="H105" s="78">
        <v>98.5</v>
      </c>
      <c r="I105" s="78">
        <v>99.2</v>
      </c>
      <c r="J105" s="78">
        <v>97.2</v>
      </c>
      <c r="K105" s="78">
        <v>97.7</v>
      </c>
      <c r="L105" s="78">
        <v>98</v>
      </c>
      <c r="M105" s="78">
        <v>96.2</v>
      </c>
      <c r="N105" s="79">
        <v>97.6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2011</v>
      </c>
    </row>
    <row r="106" spans="2:15" ht="12.95" customHeight="1" x14ac:dyDescent="0.15">
      <c r="B106" s="100"/>
      <c r="C106" s="101"/>
      <c r="D106" s="77">
        <v>2013</v>
      </c>
      <c r="E106" s="104">
        <v>100</v>
      </c>
      <c r="F106" s="78">
        <v>102.3</v>
      </c>
      <c r="G106" s="78">
        <v>100.8</v>
      </c>
      <c r="H106" s="78">
        <v>98.8</v>
      </c>
      <c r="I106" s="78">
        <v>99.3</v>
      </c>
      <c r="J106" s="78">
        <v>97.5</v>
      </c>
      <c r="K106" s="78">
        <v>98.1</v>
      </c>
      <c r="L106" s="78">
        <v>98.4</v>
      </c>
      <c r="M106" s="78">
        <v>96.5</v>
      </c>
      <c r="N106" s="79">
        <v>97.6</v>
      </c>
      <c r="O106" s="77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2014</v>
      </c>
      <c r="E107" s="104">
        <v>100</v>
      </c>
      <c r="F107" s="78">
        <v>101.3</v>
      </c>
      <c r="G107" s="78">
        <v>101.5</v>
      </c>
      <c r="H107" s="78">
        <v>98.8</v>
      </c>
      <c r="I107" s="78">
        <v>99</v>
      </c>
      <c r="J107" s="78">
        <v>97.4</v>
      </c>
      <c r="K107" s="78">
        <v>97.4</v>
      </c>
      <c r="L107" s="78">
        <v>97.8</v>
      </c>
      <c r="M107" s="78">
        <v>96.7</v>
      </c>
      <c r="N107" s="79">
        <v>97.1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106">
        <v>2015</v>
      </c>
      <c r="E108" s="107">
        <v>100</v>
      </c>
      <c r="F108" s="108">
        <v>100.4</v>
      </c>
      <c r="G108" s="108">
        <v>101.6</v>
      </c>
      <c r="H108" s="108">
        <v>97.4</v>
      </c>
      <c r="I108" s="108">
        <v>96.9</v>
      </c>
      <c r="J108" s="108">
        <v>96.5</v>
      </c>
      <c r="K108" s="108">
        <v>96.1</v>
      </c>
      <c r="L108" s="108">
        <v>96.8</v>
      </c>
      <c r="M108" s="108">
        <v>95.9</v>
      </c>
      <c r="N108" s="109">
        <v>96.1</v>
      </c>
      <c r="O108" s="106">
        <f>IF(AND(D108&gt;=1990,D108&lt;1995),1990,IF(AND(D108&gt;=1995,D108&lt;2000),1995,IF(AND(D108&gt;=2000,D108&lt;2005),2000,IF(AND(D108&gt;=2005,D108&lt;2011),2005,IF(AND(D108&gt;=2011,D108&lt;2015),2011,2015)))))</f>
        <v>2015</v>
      </c>
    </row>
    <row r="109" spans="2:15" ht="12.95" customHeight="1" x14ac:dyDescent="0.15">
      <c r="B109" s="100"/>
      <c r="C109" s="101"/>
      <c r="D109" s="77">
        <v>2016</v>
      </c>
      <c r="E109" s="104">
        <v>100</v>
      </c>
      <c r="F109" s="78">
        <v>101.9</v>
      </c>
      <c r="G109" s="78">
        <v>102.2</v>
      </c>
      <c r="H109" s="78">
        <v>97.8</v>
      </c>
      <c r="I109" s="78">
        <v>97.3</v>
      </c>
      <c r="J109" s="78">
        <v>96.5</v>
      </c>
      <c r="K109" s="78">
        <v>96.7</v>
      </c>
      <c r="L109" s="78">
        <v>97.3</v>
      </c>
      <c r="M109" s="78">
        <v>96.9</v>
      </c>
      <c r="N109" s="79">
        <v>96.7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2015</v>
      </c>
    </row>
    <row r="110" spans="2:15" ht="12.95" customHeight="1" x14ac:dyDescent="0.15">
      <c r="B110" s="100"/>
      <c r="C110" s="101"/>
      <c r="D110" s="77">
        <v>2017</v>
      </c>
      <c r="E110" s="104">
        <v>100</v>
      </c>
      <c r="F110" s="78">
        <v>101.7</v>
      </c>
      <c r="G110" s="78">
        <v>102.1</v>
      </c>
      <c r="H110" s="78">
        <v>98</v>
      </c>
      <c r="I110" s="78">
        <v>97.5</v>
      </c>
      <c r="J110" s="78">
        <v>96.8</v>
      </c>
      <c r="K110" s="78">
        <v>98</v>
      </c>
      <c r="L110" s="78">
        <v>98.1</v>
      </c>
      <c r="M110" s="78">
        <v>98.1</v>
      </c>
      <c r="N110" s="79">
        <v>97.1</v>
      </c>
      <c r="O110" s="77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2018</v>
      </c>
      <c r="E111" s="104">
        <v>100</v>
      </c>
      <c r="F111" s="78">
        <v>100.3</v>
      </c>
      <c r="G111" s="78">
        <v>101.4</v>
      </c>
      <c r="H111" s="78">
        <v>97.1</v>
      </c>
      <c r="I111" s="78">
        <v>97.5</v>
      </c>
      <c r="J111" s="78">
        <v>96.5</v>
      </c>
      <c r="K111" s="78">
        <v>98</v>
      </c>
      <c r="L111" s="78">
        <v>97.7</v>
      </c>
      <c r="M111" s="78">
        <v>97.4</v>
      </c>
      <c r="N111" s="79">
        <v>97.2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2019</v>
      </c>
      <c r="E112" s="104">
        <v>100</v>
      </c>
      <c r="F112" s="78">
        <v>101</v>
      </c>
      <c r="G112" s="78">
        <v>99.9</v>
      </c>
      <c r="H112" s="78">
        <v>96.4</v>
      </c>
      <c r="I112" s="78">
        <v>97.2</v>
      </c>
      <c r="J112" s="78">
        <v>96.4</v>
      </c>
      <c r="K112" s="78">
        <v>97.9</v>
      </c>
      <c r="L112" s="78">
        <v>97.3</v>
      </c>
      <c r="M112" s="78">
        <v>97.2</v>
      </c>
      <c r="N112" s="79">
        <v>97.3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2020</v>
      </c>
      <c r="E113" s="104">
        <v>100</v>
      </c>
      <c r="F113" s="78">
        <v>103.3</v>
      </c>
      <c r="G113" s="78">
        <v>99.7</v>
      </c>
      <c r="H113" s="78">
        <v>96.8</v>
      </c>
      <c r="I113" s="78">
        <v>96.8</v>
      </c>
      <c r="J113" s="78">
        <v>96.5</v>
      </c>
      <c r="K113" s="78">
        <v>98.2</v>
      </c>
      <c r="L113" s="78">
        <v>97.3</v>
      </c>
      <c r="M113" s="78">
        <v>97.6</v>
      </c>
      <c r="N113" s="79">
        <v>97.7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2021</v>
      </c>
      <c r="E114" s="104">
        <v>100</v>
      </c>
      <c r="F114" s="78">
        <v>101.7</v>
      </c>
      <c r="G114" s="78">
        <v>99.3</v>
      </c>
      <c r="H114" s="78">
        <v>96.8</v>
      </c>
      <c r="I114" s="78">
        <v>97</v>
      </c>
      <c r="J114" s="78">
        <v>96.3</v>
      </c>
      <c r="K114" s="78">
        <v>98.3</v>
      </c>
      <c r="L114" s="78">
        <v>96.9</v>
      </c>
      <c r="M114" s="78">
        <v>97.5</v>
      </c>
      <c r="N114" s="79">
        <v>97.3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2022</v>
      </c>
      <c r="E115" s="104">
        <v>100</v>
      </c>
      <c r="F115" s="78">
        <v>100.7</v>
      </c>
      <c r="G115" s="78">
        <v>98.9</v>
      </c>
      <c r="H115" s="78">
        <v>97.6</v>
      </c>
      <c r="I115" s="78">
        <v>97.4</v>
      </c>
      <c r="J115" s="78">
        <v>96.1</v>
      </c>
      <c r="K115" s="78">
        <v>97.6</v>
      </c>
      <c r="L115" s="78">
        <v>96.5</v>
      </c>
      <c r="M115" s="78">
        <v>97.4</v>
      </c>
      <c r="N115" s="79">
        <v>96.8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2023</v>
      </c>
      <c r="E116" s="104">
        <v>100</v>
      </c>
      <c r="F116" s="78">
        <v>101</v>
      </c>
      <c r="G116" s="78">
        <v>98.5</v>
      </c>
      <c r="H116" s="78">
        <v>97</v>
      </c>
      <c r="I116" s="78">
        <v>97</v>
      </c>
      <c r="J116" s="78">
        <v>96.2</v>
      </c>
      <c r="K116" s="78">
        <v>97.4</v>
      </c>
      <c r="L116" s="78">
        <v>96.2</v>
      </c>
      <c r="M116" s="78">
        <v>97.1</v>
      </c>
      <c r="N116" s="79">
        <v>96.7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2"/>
      <c r="C117" s="103"/>
      <c r="D117" s="48"/>
      <c r="E117" s="105"/>
      <c r="F117" s="68"/>
      <c r="G117" s="68"/>
      <c r="H117" s="68"/>
      <c r="I117" s="68"/>
      <c r="J117" s="68"/>
      <c r="K117" s="68"/>
      <c r="L117" s="68"/>
      <c r="M117" s="68"/>
      <c r="N117" s="68"/>
      <c r="O117" s="69"/>
    </row>
    <row r="118" spans="2:15" ht="12.95" customHeight="1" x14ac:dyDescent="0.15">
      <c r="B118" s="98" t="s">
        <v>78</v>
      </c>
      <c r="C118" s="99"/>
      <c r="D118" s="47"/>
      <c r="E118" s="56"/>
      <c r="F118" s="67"/>
      <c r="G118" s="67"/>
      <c r="H118" s="67"/>
      <c r="I118" s="67"/>
      <c r="J118" s="67"/>
      <c r="K118" s="67"/>
      <c r="L118" s="67"/>
      <c r="M118" s="67"/>
      <c r="N118" s="67"/>
      <c r="O118" s="56"/>
    </row>
    <row r="119" spans="2:15" ht="12.95" customHeight="1" x14ac:dyDescent="0.15">
      <c r="B119" s="100"/>
      <c r="C119" s="101"/>
      <c r="D119" s="77">
        <v>1990</v>
      </c>
      <c r="E119" s="104">
        <v>100</v>
      </c>
      <c r="F119" s="78">
        <v>97.1</v>
      </c>
      <c r="G119" s="78">
        <v>95.1</v>
      </c>
      <c r="H119" s="78">
        <v>97.1</v>
      </c>
      <c r="I119" s="78">
        <v>97.4</v>
      </c>
      <c r="J119" s="78">
        <v>97.6</v>
      </c>
      <c r="K119" s="78">
        <v>98.3</v>
      </c>
      <c r="L119" s="78">
        <v>96</v>
      </c>
      <c r="M119" s="78">
        <v>94.9</v>
      </c>
      <c r="N119" s="79">
        <v>95.9</v>
      </c>
      <c r="O119" s="77">
        <f>IF(AND(D119&gt;=1990,D119&lt;1995),1990,IF(AND(D119&gt;=1995,D119&lt;2000),1995,IF(AND(D119&gt;=2000,D119&lt;2005),2000,IF(AND(D119&gt;=2005,D119&lt;2011),2005,IF(AND(D119&gt;=2011,D119&lt;2015),2011,2015)))))</f>
        <v>1990</v>
      </c>
    </row>
    <row r="120" spans="2:15" ht="12.95" customHeight="1" x14ac:dyDescent="0.15">
      <c r="B120" s="100"/>
      <c r="C120" s="101"/>
      <c r="D120" s="77">
        <v>1991</v>
      </c>
      <c r="E120" s="104">
        <v>100</v>
      </c>
      <c r="F120" s="78">
        <v>95.9</v>
      </c>
      <c r="G120" s="78">
        <v>94.3</v>
      </c>
      <c r="H120" s="78">
        <v>96.5</v>
      </c>
      <c r="I120" s="78">
        <v>97.1</v>
      </c>
      <c r="J120" s="78">
        <v>97.3</v>
      </c>
      <c r="K120" s="78">
        <v>98</v>
      </c>
      <c r="L120" s="78">
        <v>95.3</v>
      </c>
      <c r="M120" s="78">
        <v>94.4</v>
      </c>
      <c r="N120" s="79">
        <v>95.4</v>
      </c>
      <c r="O120" s="77">
        <f>IF(AND(D120&gt;=1990,D120&lt;1995),1990,IF(AND(D120&gt;=1995,D120&lt;2000),1995,IF(AND(D120&gt;=2000,D120&lt;2005),2000,IF(AND(D120&gt;=2005,D120&lt;2011),2005,IF(AND(D120&gt;=2011,D120&lt;2015),2011,2015)))))</f>
        <v>1990</v>
      </c>
    </row>
    <row r="121" spans="2:15" ht="12.95" customHeight="1" x14ac:dyDescent="0.15">
      <c r="B121" s="100"/>
      <c r="C121" s="101"/>
      <c r="D121" s="77">
        <v>1992</v>
      </c>
      <c r="E121" s="104">
        <v>100</v>
      </c>
      <c r="F121" s="78">
        <v>96.1</v>
      </c>
      <c r="G121" s="78">
        <v>94.7</v>
      </c>
      <c r="H121" s="78">
        <v>96.7</v>
      </c>
      <c r="I121" s="78">
        <v>97</v>
      </c>
      <c r="J121" s="78">
        <v>97.5</v>
      </c>
      <c r="K121" s="78">
        <v>97.9</v>
      </c>
      <c r="L121" s="78">
        <v>95.5</v>
      </c>
      <c r="M121" s="78">
        <v>94.3</v>
      </c>
      <c r="N121" s="79">
        <v>95.3</v>
      </c>
      <c r="O121" s="77">
        <f>IF(AND(D121&gt;=1990,D121&lt;1995),1990,IF(AND(D121&gt;=1995,D121&lt;2000),1995,IF(AND(D121&gt;=2000,D121&lt;2005),2000,IF(AND(D121&gt;=2005,D121&lt;2011),2005,IF(AND(D121&gt;=2011,D121&lt;2015),2011,2015)))))</f>
        <v>1990</v>
      </c>
    </row>
    <row r="122" spans="2:15" ht="12.95" customHeight="1" x14ac:dyDescent="0.15">
      <c r="B122" s="100"/>
      <c r="C122" s="101"/>
      <c r="D122" s="77">
        <v>1993</v>
      </c>
      <c r="E122" s="104">
        <v>100</v>
      </c>
      <c r="F122" s="78">
        <v>96.1</v>
      </c>
      <c r="G122" s="78">
        <v>94.9</v>
      </c>
      <c r="H122" s="78">
        <v>96.7</v>
      </c>
      <c r="I122" s="78">
        <v>97</v>
      </c>
      <c r="J122" s="78">
        <v>97.6</v>
      </c>
      <c r="K122" s="78">
        <v>98</v>
      </c>
      <c r="L122" s="78">
        <v>95.6</v>
      </c>
      <c r="M122" s="78">
        <v>94.4</v>
      </c>
      <c r="N122" s="79">
        <v>95.3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1994</v>
      </c>
      <c r="E123" s="104">
        <v>100</v>
      </c>
      <c r="F123" s="78">
        <v>96</v>
      </c>
      <c r="G123" s="78">
        <v>95.1</v>
      </c>
      <c r="H123" s="78">
        <v>97</v>
      </c>
      <c r="I123" s="78">
        <v>97.2</v>
      </c>
      <c r="J123" s="78">
        <v>97.7</v>
      </c>
      <c r="K123" s="78">
        <v>98.1</v>
      </c>
      <c r="L123" s="78">
        <v>95.8</v>
      </c>
      <c r="M123" s="78">
        <v>94.6</v>
      </c>
      <c r="N123" s="79">
        <v>95.3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106">
        <v>1995</v>
      </c>
      <c r="E124" s="107">
        <v>100</v>
      </c>
      <c r="F124" s="108">
        <v>97.5</v>
      </c>
      <c r="G124" s="108">
        <v>95.9</v>
      </c>
      <c r="H124" s="108">
        <v>96.9</v>
      </c>
      <c r="I124" s="108">
        <v>97.2</v>
      </c>
      <c r="J124" s="108">
        <v>97.5</v>
      </c>
      <c r="K124" s="108">
        <v>97.7</v>
      </c>
      <c r="L124" s="108">
        <v>96.4</v>
      </c>
      <c r="M124" s="108">
        <v>95.1</v>
      </c>
      <c r="N124" s="109">
        <v>95.9</v>
      </c>
      <c r="O124" s="106">
        <f>IF(AND(D124&gt;=1990,D124&lt;1995),1990,IF(AND(D124&gt;=1995,D124&lt;2000),1995,IF(AND(D124&gt;=2000,D124&lt;2005),2000,IF(AND(D124&gt;=2005,D124&lt;2011),2005,IF(AND(D124&gt;=2011,D124&lt;2015),2011,2015)))))</f>
        <v>1995</v>
      </c>
    </row>
    <row r="125" spans="2:15" ht="12.95" customHeight="1" x14ac:dyDescent="0.15">
      <c r="B125" s="100"/>
      <c r="C125" s="101"/>
      <c r="D125" s="77">
        <v>1996</v>
      </c>
      <c r="E125" s="104">
        <v>100</v>
      </c>
      <c r="F125" s="78">
        <v>97.9</v>
      </c>
      <c r="G125" s="78">
        <v>96.3</v>
      </c>
      <c r="H125" s="78">
        <v>96.8</v>
      </c>
      <c r="I125" s="78">
        <v>97.1</v>
      </c>
      <c r="J125" s="78">
        <v>97.8</v>
      </c>
      <c r="K125" s="78">
        <v>98</v>
      </c>
      <c r="L125" s="78">
        <v>96.9</v>
      </c>
      <c r="M125" s="78">
        <v>95.6</v>
      </c>
      <c r="N125" s="79">
        <v>96.3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1995</v>
      </c>
    </row>
    <row r="126" spans="2:15" ht="12.95" customHeight="1" x14ac:dyDescent="0.15">
      <c r="B126" s="100"/>
      <c r="C126" s="101"/>
      <c r="D126" s="77">
        <v>1997</v>
      </c>
      <c r="E126" s="104">
        <v>100</v>
      </c>
      <c r="F126" s="78">
        <v>97.9</v>
      </c>
      <c r="G126" s="78">
        <v>96.2</v>
      </c>
      <c r="H126" s="78">
        <v>96.8</v>
      </c>
      <c r="I126" s="78">
        <v>97.2</v>
      </c>
      <c r="J126" s="78">
        <v>97.8</v>
      </c>
      <c r="K126" s="78">
        <v>98</v>
      </c>
      <c r="L126" s="78">
        <v>96.9</v>
      </c>
      <c r="M126" s="78">
        <v>95.7</v>
      </c>
      <c r="N126" s="79">
        <v>96.3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1995</v>
      </c>
    </row>
    <row r="127" spans="2:15" ht="12.95" customHeight="1" x14ac:dyDescent="0.15">
      <c r="B127" s="100"/>
      <c r="C127" s="101"/>
      <c r="D127" s="77">
        <v>1998</v>
      </c>
      <c r="E127" s="104">
        <v>100</v>
      </c>
      <c r="F127" s="78">
        <v>97.5</v>
      </c>
      <c r="G127" s="78">
        <v>95.8</v>
      </c>
      <c r="H127" s="78">
        <v>96.6</v>
      </c>
      <c r="I127" s="78">
        <v>97</v>
      </c>
      <c r="J127" s="78">
        <v>97.6</v>
      </c>
      <c r="K127" s="78">
        <v>97.9</v>
      </c>
      <c r="L127" s="78">
        <v>96.5</v>
      </c>
      <c r="M127" s="78">
        <v>95.2</v>
      </c>
      <c r="N127" s="79">
        <v>95.9</v>
      </c>
      <c r="O127" s="77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1999</v>
      </c>
      <c r="E128" s="104">
        <v>100</v>
      </c>
      <c r="F128" s="78">
        <v>97.4</v>
      </c>
      <c r="G128" s="78">
        <v>95.6</v>
      </c>
      <c r="H128" s="78">
        <v>96.6</v>
      </c>
      <c r="I128" s="78">
        <v>97</v>
      </c>
      <c r="J128" s="78">
        <v>97.7</v>
      </c>
      <c r="K128" s="78">
        <v>98</v>
      </c>
      <c r="L128" s="78">
        <v>96.5</v>
      </c>
      <c r="M128" s="78">
        <v>95.2</v>
      </c>
      <c r="N128" s="79">
        <v>95.9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106">
        <v>2000</v>
      </c>
      <c r="E129" s="107">
        <v>100</v>
      </c>
      <c r="F129" s="108">
        <v>97.2</v>
      </c>
      <c r="G129" s="108">
        <v>95.6</v>
      </c>
      <c r="H129" s="108">
        <v>96.5</v>
      </c>
      <c r="I129" s="108">
        <v>97.1</v>
      </c>
      <c r="J129" s="108">
        <v>97.8</v>
      </c>
      <c r="K129" s="108">
        <v>98.2</v>
      </c>
      <c r="L129" s="108">
        <v>96.3</v>
      </c>
      <c r="M129" s="108">
        <v>95.2</v>
      </c>
      <c r="N129" s="109">
        <v>95.9</v>
      </c>
      <c r="O129" s="106">
        <f>IF(AND(D129&gt;=1990,D129&lt;1995),1990,IF(AND(D129&gt;=1995,D129&lt;2000),1995,IF(AND(D129&gt;=2000,D129&lt;2005),2000,IF(AND(D129&gt;=2005,D129&lt;2011),2005,IF(AND(D129&gt;=2011,D129&lt;2015),2011,2015)))))</f>
        <v>2000</v>
      </c>
    </row>
    <row r="130" spans="2:15" ht="12.95" customHeight="1" x14ac:dyDescent="0.15">
      <c r="B130" s="100"/>
      <c r="C130" s="101"/>
      <c r="D130" s="77">
        <v>2001</v>
      </c>
      <c r="E130" s="104">
        <v>100</v>
      </c>
      <c r="F130" s="78">
        <v>97.6</v>
      </c>
      <c r="G130" s="78">
        <v>95.9</v>
      </c>
      <c r="H130" s="78">
        <v>96.6</v>
      </c>
      <c r="I130" s="78">
        <v>97.1</v>
      </c>
      <c r="J130" s="78">
        <v>98.1</v>
      </c>
      <c r="K130" s="78">
        <v>98.6</v>
      </c>
      <c r="L130" s="78">
        <v>96.7</v>
      </c>
      <c r="M130" s="78">
        <v>95.2</v>
      </c>
      <c r="N130" s="79">
        <v>95.9</v>
      </c>
      <c r="O130" s="77">
        <f>IF(AND(D130&gt;=1990,D130&lt;1995),1990,IF(AND(D130&gt;=1995,D130&lt;2000),1995,IF(AND(D130&gt;=2000,D130&lt;2005),2000,IF(AND(D130&gt;=2005,D130&lt;2011),2005,IF(AND(D130&gt;=2011,D130&lt;2015),2011,2015)))))</f>
        <v>2000</v>
      </c>
    </row>
    <row r="131" spans="2:15" ht="12.95" customHeight="1" x14ac:dyDescent="0.15">
      <c r="B131" s="100"/>
      <c r="C131" s="101"/>
      <c r="D131" s="77">
        <v>2002</v>
      </c>
      <c r="E131" s="104">
        <v>100</v>
      </c>
      <c r="F131" s="78">
        <v>97.5</v>
      </c>
      <c r="G131" s="78">
        <v>95.8</v>
      </c>
      <c r="H131" s="78">
        <v>96.4</v>
      </c>
      <c r="I131" s="78">
        <v>96.8</v>
      </c>
      <c r="J131" s="78">
        <v>98</v>
      </c>
      <c r="K131" s="78">
        <v>98.6</v>
      </c>
      <c r="L131" s="78">
        <v>96.7</v>
      </c>
      <c r="M131" s="78">
        <v>95.1</v>
      </c>
      <c r="N131" s="79">
        <v>95.8</v>
      </c>
      <c r="O131" s="77">
        <f>IF(AND(D131&gt;=1990,D131&lt;1995),1990,IF(AND(D131&gt;=1995,D131&lt;2000),1995,IF(AND(D131&gt;=2000,D131&lt;2005),2000,IF(AND(D131&gt;=2005,D131&lt;2011),2005,IF(AND(D131&gt;=2011,D131&lt;2015),2011,2015)))))</f>
        <v>2000</v>
      </c>
    </row>
    <row r="132" spans="2:15" ht="12.95" customHeight="1" x14ac:dyDescent="0.15">
      <c r="B132" s="100"/>
      <c r="C132" s="101"/>
      <c r="D132" s="77">
        <v>2003</v>
      </c>
      <c r="E132" s="104">
        <v>100</v>
      </c>
      <c r="F132" s="78">
        <v>97.2</v>
      </c>
      <c r="G132" s="78">
        <v>95.5</v>
      </c>
      <c r="H132" s="78">
        <v>96.2</v>
      </c>
      <c r="I132" s="78">
        <v>96.7</v>
      </c>
      <c r="J132" s="78">
        <v>97.9</v>
      </c>
      <c r="K132" s="78">
        <v>98.3</v>
      </c>
      <c r="L132" s="78">
        <v>96.5</v>
      </c>
      <c r="M132" s="78">
        <v>94.8</v>
      </c>
      <c r="N132" s="79">
        <v>95.5</v>
      </c>
      <c r="O132" s="77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2004</v>
      </c>
      <c r="E133" s="104">
        <v>100</v>
      </c>
      <c r="F133" s="78">
        <v>97.2</v>
      </c>
      <c r="G133" s="78">
        <v>95.5</v>
      </c>
      <c r="H133" s="78">
        <v>96.2</v>
      </c>
      <c r="I133" s="78">
        <v>96.5</v>
      </c>
      <c r="J133" s="78">
        <v>97.9</v>
      </c>
      <c r="K133" s="78">
        <v>98.1</v>
      </c>
      <c r="L133" s="78">
        <v>96.4</v>
      </c>
      <c r="M133" s="78">
        <v>94.7</v>
      </c>
      <c r="N133" s="79">
        <v>95.5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106">
        <v>2005</v>
      </c>
      <c r="E134" s="107">
        <v>100</v>
      </c>
      <c r="F134" s="108">
        <v>95.8</v>
      </c>
      <c r="G134" s="108">
        <v>94.8</v>
      </c>
      <c r="H134" s="108">
        <v>95.4</v>
      </c>
      <c r="I134" s="108">
        <v>96.2</v>
      </c>
      <c r="J134" s="108">
        <v>97.4</v>
      </c>
      <c r="K134" s="108">
        <v>97.7</v>
      </c>
      <c r="L134" s="108">
        <v>96</v>
      </c>
      <c r="M134" s="108">
        <v>94.5</v>
      </c>
      <c r="N134" s="109">
        <v>94.7</v>
      </c>
      <c r="O134" s="106">
        <f>IF(AND(D134&gt;=1990,D134&lt;1995),1990,IF(AND(D134&gt;=1995,D134&lt;2000),1995,IF(AND(D134&gt;=2000,D134&lt;2005),2000,IF(AND(D134&gt;=2005,D134&lt;2011),2005,IF(AND(D134&gt;=2011,D134&lt;2015),2011,2015)))))</f>
        <v>2005</v>
      </c>
    </row>
    <row r="135" spans="2:15" ht="12.95" customHeight="1" x14ac:dyDescent="0.15">
      <c r="B135" s="100"/>
      <c r="C135" s="101"/>
      <c r="D135" s="77">
        <v>2006</v>
      </c>
      <c r="E135" s="104">
        <v>100</v>
      </c>
      <c r="F135" s="78">
        <v>95.8</v>
      </c>
      <c r="G135" s="78">
        <v>94.6</v>
      </c>
      <c r="H135" s="78">
        <v>95.3</v>
      </c>
      <c r="I135" s="78">
        <v>96.3</v>
      </c>
      <c r="J135" s="78">
        <v>97.5</v>
      </c>
      <c r="K135" s="78">
        <v>97.8</v>
      </c>
      <c r="L135" s="78">
        <v>95.9</v>
      </c>
      <c r="M135" s="78">
        <v>94.5</v>
      </c>
      <c r="N135" s="79">
        <v>94.5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2005</v>
      </c>
    </row>
    <row r="136" spans="2:15" ht="12.95" customHeight="1" x14ac:dyDescent="0.15">
      <c r="B136" s="100"/>
      <c r="C136" s="101"/>
      <c r="D136" s="77">
        <v>2007</v>
      </c>
      <c r="E136" s="104">
        <v>100</v>
      </c>
      <c r="F136" s="78">
        <v>95.8</v>
      </c>
      <c r="G136" s="78">
        <v>94.5</v>
      </c>
      <c r="H136" s="78">
        <v>95.1</v>
      </c>
      <c r="I136" s="78">
        <v>96.1</v>
      </c>
      <c r="J136" s="78">
        <v>97.3</v>
      </c>
      <c r="K136" s="78">
        <v>97.5</v>
      </c>
      <c r="L136" s="78">
        <v>95.6</v>
      </c>
      <c r="M136" s="78">
        <v>94.2</v>
      </c>
      <c r="N136" s="79">
        <v>94.2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2005</v>
      </c>
    </row>
    <row r="137" spans="2:15" ht="12.95" customHeight="1" x14ac:dyDescent="0.15">
      <c r="B137" s="100"/>
      <c r="C137" s="101"/>
      <c r="D137" s="77">
        <v>2008</v>
      </c>
      <c r="E137" s="104">
        <v>100</v>
      </c>
      <c r="F137" s="78">
        <v>95.5</v>
      </c>
      <c r="G137" s="78">
        <v>94.3</v>
      </c>
      <c r="H137" s="78">
        <v>94.9</v>
      </c>
      <c r="I137" s="78">
        <v>95.8</v>
      </c>
      <c r="J137" s="78">
        <v>97.2</v>
      </c>
      <c r="K137" s="78">
        <v>97.3</v>
      </c>
      <c r="L137" s="78">
        <v>95.2</v>
      </c>
      <c r="M137" s="78">
        <v>94</v>
      </c>
      <c r="N137" s="79">
        <v>94.1</v>
      </c>
      <c r="O137" s="77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2009</v>
      </c>
      <c r="E138" s="104">
        <v>100</v>
      </c>
      <c r="F138" s="78">
        <v>95.5</v>
      </c>
      <c r="G138" s="78">
        <v>94.3</v>
      </c>
      <c r="H138" s="78">
        <v>94.9</v>
      </c>
      <c r="I138" s="78">
        <v>95.7</v>
      </c>
      <c r="J138" s="78">
        <v>97.4</v>
      </c>
      <c r="K138" s="78">
        <v>97.2</v>
      </c>
      <c r="L138" s="78">
        <v>95.2</v>
      </c>
      <c r="M138" s="78">
        <v>94</v>
      </c>
      <c r="N138" s="79">
        <v>93.9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2010</v>
      </c>
      <c r="E139" s="104">
        <v>100</v>
      </c>
      <c r="F139" s="78">
        <v>95.5</v>
      </c>
      <c r="G139" s="78">
        <v>94.2</v>
      </c>
      <c r="H139" s="78">
        <v>95</v>
      </c>
      <c r="I139" s="78">
        <v>95.6</v>
      </c>
      <c r="J139" s="78">
        <v>97.4</v>
      </c>
      <c r="K139" s="78">
        <v>97.6</v>
      </c>
      <c r="L139" s="78">
        <v>95.1</v>
      </c>
      <c r="M139" s="78">
        <v>94</v>
      </c>
      <c r="N139" s="79">
        <v>94.4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106">
        <v>2011</v>
      </c>
      <c r="E140" s="107">
        <v>100</v>
      </c>
      <c r="F140" s="108">
        <v>95.5</v>
      </c>
      <c r="G140" s="108">
        <v>94.4</v>
      </c>
      <c r="H140" s="108">
        <v>95.3</v>
      </c>
      <c r="I140" s="108">
        <v>95.8</v>
      </c>
      <c r="J140" s="108">
        <v>97.3</v>
      </c>
      <c r="K140" s="108">
        <v>97.5</v>
      </c>
      <c r="L140" s="108">
        <v>95.3</v>
      </c>
      <c r="M140" s="108">
        <v>94.4</v>
      </c>
      <c r="N140" s="109">
        <v>94.6</v>
      </c>
      <c r="O140" s="106">
        <f>IF(AND(D140&gt;=1990,D140&lt;1995),1990,IF(AND(D140&gt;=1995,D140&lt;2000),1995,IF(AND(D140&gt;=2000,D140&lt;2005),2000,IF(AND(D140&gt;=2005,D140&lt;2011),2005,IF(AND(D140&gt;=2011,D140&lt;2015),2011,2015)))))</f>
        <v>2011</v>
      </c>
    </row>
    <row r="141" spans="2:15" ht="12.95" customHeight="1" x14ac:dyDescent="0.15">
      <c r="B141" s="100"/>
      <c r="C141" s="101"/>
      <c r="D141" s="77">
        <v>2012</v>
      </c>
      <c r="E141" s="104">
        <v>100</v>
      </c>
      <c r="F141" s="78">
        <v>95.5</v>
      </c>
      <c r="G141" s="78">
        <v>95.5</v>
      </c>
      <c r="H141" s="78">
        <v>95.2</v>
      </c>
      <c r="I141" s="78">
        <v>95.8</v>
      </c>
      <c r="J141" s="78">
        <v>97.2</v>
      </c>
      <c r="K141" s="78">
        <v>97.4</v>
      </c>
      <c r="L141" s="78">
        <v>95.1</v>
      </c>
      <c r="M141" s="78">
        <v>94.6</v>
      </c>
      <c r="N141" s="79">
        <v>94.6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2011</v>
      </c>
    </row>
    <row r="142" spans="2:15" ht="12.95" customHeight="1" x14ac:dyDescent="0.15">
      <c r="B142" s="100"/>
      <c r="C142" s="101"/>
      <c r="D142" s="77">
        <v>2013</v>
      </c>
      <c r="E142" s="104">
        <v>100</v>
      </c>
      <c r="F142" s="78">
        <v>95.5</v>
      </c>
      <c r="G142" s="78">
        <v>95.9</v>
      </c>
      <c r="H142" s="78">
        <v>94.9</v>
      </c>
      <c r="I142" s="78">
        <v>95.5</v>
      </c>
      <c r="J142" s="78">
        <v>97.1</v>
      </c>
      <c r="K142" s="78">
        <v>97.1</v>
      </c>
      <c r="L142" s="78">
        <v>94.8</v>
      </c>
      <c r="M142" s="78">
        <v>94.4</v>
      </c>
      <c r="N142" s="79">
        <v>94.3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2011</v>
      </c>
    </row>
    <row r="143" spans="2:15" ht="12.95" customHeight="1" x14ac:dyDescent="0.15">
      <c r="B143" s="100"/>
      <c r="C143" s="101"/>
      <c r="D143" s="77">
        <v>2014</v>
      </c>
      <c r="E143" s="104">
        <v>100</v>
      </c>
      <c r="F143" s="78">
        <v>95.3</v>
      </c>
      <c r="G143" s="78">
        <v>95.9</v>
      </c>
      <c r="H143" s="78">
        <v>94.3</v>
      </c>
      <c r="I143" s="78">
        <v>94.9</v>
      </c>
      <c r="J143" s="78">
        <v>96.7</v>
      </c>
      <c r="K143" s="78">
        <v>96.8</v>
      </c>
      <c r="L143" s="78">
        <v>94.1</v>
      </c>
      <c r="M143" s="78">
        <v>94.2</v>
      </c>
      <c r="N143" s="79">
        <v>93.9</v>
      </c>
      <c r="O143" s="77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106">
        <v>2015</v>
      </c>
      <c r="E144" s="107">
        <v>100</v>
      </c>
      <c r="F144" s="108">
        <v>94.6</v>
      </c>
      <c r="G144" s="108">
        <v>95.2</v>
      </c>
      <c r="H144" s="108">
        <v>93.6</v>
      </c>
      <c r="I144" s="108">
        <v>94.4</v>
      </c>
      <c r="J144" s="108">
        <v>96.2</v>
      </c>
      <c r="K144" s="108">
        <v>96.3</v>
      </c>
      <c r="L144" s="108">
        <v>93.4</v>
      </c>
      <c r="M144" s="108">
        <v>93.3</v>
      </c>
      <c r="N144" s="109">
        <v>93.1</v>
      </c>
      <c r="O144" s="106">
        <f>IF(AND(D144&gt;=1990,D144&lt;1995),1990,IF(AND(D144&gt;=1995,D144&lt;2000),1995,IF(AND(D144&gt;=2000,D144&lt;2005),2000,IF(AND(D144&gt;=2005,D144&lt;2011),2005,IF(AND(D144&gt;=2011,D144&lt;2015),2011,2015)))))</f>
        <v>2015</v>
      </c>
    </row>
    <row r="145" spans="2:15" ht="12.95" customHeight="1" x14ac:dyDescent="0.15">
      <c r="B145" s="100"/>
      <c r="C145" s="101"/>
      <c r="D145" s="77">
        <v>2016</v>
      </c>
      <c r="E145" s="104">
        <v>100</v>
      </c>
      <c r="F145" s="78">
        <v>94.9</v>
      </c>
      <c r="G145" s="78">
        <v>95.6</v>
      </c>
      <c r="H145" s="78">
        <v>93.9</v>
      </c>
      <c r="I145" s="78">
        <v>94.8</v>
      </c>
      <c r="J145" s="78">
        <v>96.4</v>
      </c>
      <c r="K145" s="78">
        <v>96.6</v>
      </c>
      <c r="L145" s="78">
        <v>93.6</v>
      </c>
      <c r="M145" s="78">
        <v>93.8</v>
      </c>
      <c r="N145" s="79">
        <v>93.4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2015</v>
      </c>
    </row>
    <row r="146" spans="2:15" ht="12.95" customHeight="1" x14ac:dyDescent="0.15">
      <c r="B146" s="100"/>
      <c r="C146" s="101"/>
      <c r="D146" s="77">
        <v>2017</v>
      </c>
      <c r="E146" s="104">
        <v>100</v>
      </c>
      <c r="F146" s="78">
        <v>95.2</v>
      </c>
      <c r="G146" s="78">
        <v>95.9</v>
      </c>
      <c r="H146" s="78">
        <v>94.2</v>
      </c>
      <c r="I146" s="78">
        <v>95</v>
      </c>
      <c r="J146" s="78">
        <v>96.5</v>
      </c>
      <c r="K146" s="78">
        <v>96.7</v>
      </c>
      <c r="L146" s="78">
        <v>93.7</v>
      </c>
      <c r="M146" s="78">
        <v>94</v>
      </c>
      <c r="N146" s="79">
        <v>93.6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2015</v>
      </c>
    </row>
    <row r="147" spans="2:15" ht="12.95" customHeight="1" x14ac:dyDescent="0.15">
      <c r="B147" s="100"/>
      <c r="C147" s="101"/>
      <c r="D147" s="77">
        <v>2018</v>
      </c>
      <c r="E147" s="104">
        <v>100</v>
      </c>
      <c r="F147" s="78">
        <v>95.1</v>
      </c>
      <c r="G147" s="78">
        <v>95.5</v>
      </c>
      <c r="H147" s="78">
        <v>93.9</v>
      </c>
      <c r="I147" s="78">
        <v>94.6</v>
      </c>
      <c r="J147" s="78">
        <v>96.1</v>
      </c>
      <c r="K147" s="78">
        <v>96.3</v>
      </c>
      <c r="L147" s="78">
        <v>93.4</v>
      </c>
      <c r="M147" s="78">
        <v>93.6</v>
      </c>
      <c r="N147" s="79">
        <v>93.7</v>
      </c>
      <c r="O147" s="77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2019</v>
      </c>
      <c r="E148" s="104">
        <v>100</v>
      </c>
      <c r="F148" s="78">
        <v>94.9</v>
      </c>
      <c r="G148" s="78">
        <v>94.9</v>
      </c>
      <c r="H148" s="78">
        <v>93.6</v>
      </c>
      <c r="I148" s="78">
        <v>94.4</v>
      </c>
      <c r="J148" s="78">
        <v>95.8</v>
      </c>
      <c r="K148" s="78">
        <v>95.9</v>
      </c>
      <c r="L148" s="78">
        <v>93.1</v>
      </c>
      <c r="M148" s="78">
        <v>93.1</v>
      </c>
      <c r="N148" s="79">
        <v>93.7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2020</v>
      </c>
      <c r="E149" s="104">
        <v>100</v>
      </c>
      <c r="F149" s="78">
        <v>95.2</v>
      </c>
      <c r="G149" s="78">
        <v>94.5</v>
      </c>
      <c r="H149" s="78">
        <v>93.6</v>
      </c>
      <c r="I149" s="78">
        <v>94.3</v>
      </c>
      <c r="J149" s="78">
        <v>96.1</v>
      </c>
      <c r="K149" s="78">
        <v>96.2</v>
      </c>
      <c r="L149" s="78">
        <v>93.4</v>
      </c>
      <c r="M149" s="78">
        <v>93</v>
      </c>
      <c r="N149" s="79">
        <v>94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2021</v>
      </c>
      <c r="E150" s="104">
        <v>100</v>
      </c>
      <c r="F150" s="78">
        <v>95.5</v>
      </c>
      <c r="G150" s="78">
        <v>94.6</v>
      </c>
      <c r="H150" s="78">
        <v>93.7</v>
      </c>
      <c r="I150" s="78">
        <v>94.4</v>
      </c>
      <c r="J150" s="78">
        <v>96.1</v>
      </c>
      <c r="K150" s="78">
        <v>96.2</v>
      </c>
      <c r="L150" s="78">
        <v>93.5</v>
      </c>
      <c r="M150" s="78">
        <v>93.1</v>
      </c>
      <c r="N150" s="79">
        <v>94.1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2022</v>
      </c>
      <c r="E151" s="104">
        <v>100</v>
      </c>
      <c r="F151" s="78">
        <v>95.7</v>
      </c>
      <c r="G151" s="78">
        <v>94.8</v>
      </c>
      <c r="H151" s="78">
        <v>93.9</v>
      </c>
      <c r="I151" s="78">
        <v>94.6</v>
      </c>
      <c r="J151" s="78">
        <v>96</v>
      </c>
      <c r="K151" s="78">
        <v>96.2</v>
      </c>
      <c r="L151" s="78">
        <v>93.5</v>
      </c>
      <c r="M151" s="78">
        <v>93.1</v>
      </c>
      <c r="N151" s="79">
        <v>94.1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2023</v>
      </c>
      <c r="E152" s="104">
        <v>100</v>
      </c>
      <c r="F152" s="78">
        <v>95.7</v>
      </c>
      <c r="G152" s="78">
        <v>94.9</v>
      </c>
      <c r="H152" s="78">
        <v>94.1</v>
      </c>
      <c r="I152" s="78">
        <v>94.7</v>
      </c>
      <c r="J152" s="78">
        <v>95.7</v>
      </c>
      <c r="K152" s="78">
        <v>95.9</v>
      </c>
      <c r="L152" s="78">
        <v>93.2</v>
      </c>
      <c r="M152" s="78">
        <v>93</v>
      </c>
      <c r="N152" s="79">
        <v>94.2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2"/>
      <c r="C153" s="103"/>
      <c r="D153" s="48"/>
      <c r="E153" s="105"/>
      <c r="F153" s="68"/>
      <c r="G153" s="68"/>
      <c r="H153" s="68"/>
      <c r="I153" s="68"/>
      <c r="J153" s="68"/>
      <c r="K153" s="68"/>
      <c r="L153" s="68"/>
      <c r="M153" s="68"/>
      <c r="N153" s="68"/>
      <c r="O153" s="69"/>
    </row>
    <row r="154" spans="2:15" x14ac:dyDescent="0.15">
      <c r="D154" s="49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</row>
  </sheetData>
  <mergeCells count="6">
    <mergeCell ref="N3:O3"/>
    <mergeCell ref="N4:O4"/>
    <mergeCell ref="B10:C45"/>
    <mergeCell ref="B46:C81"/>
    <mergeCell ref="B82:C117"/>
    <mergeCell ref="B118:C153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2024 一般財団法人 建設物価調査会</oddFooter>
  </headerFooter>
  <rowBreaks count="4" manualBreakCount="4">
    <brk id="45" max="16383" man="1"/>
    <brk id="81" max="16383" man="1"/>
    <brk id="117" max="16383" man="1"/>
    <brk id="1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16</v>
      </c>
      <c r="C5" s="33" t="s">
        <v>10</v>
      </c>
      <c r="D5" s="34"/>
      <c r="E5" s="33" t="s">
        <v>84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92.9</v>
      </c>
      <c r="G11" s="78">
        <v>90.6</v>
      </c>
      <c r="H11" s="78">
        <v>91.4</v>
      </c>
      <c r="I11" s="78">
        <v>89.9</v>
      </c>
      <c r="J11" s="78">
        <v>95.1</v>
      </c>
      <c r="K11" s="78">
        <v>96.8</v>
      </c>
      <c r="L11" s="78">
        <v>92.3</v>
      </c>
      <c r="M11" s="78">
        <v>88.2</v>
      </c>
      <c r="N11" s="79">
        <v>89.4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93.2</v>
      </c>
      <c r="G12" s="78">
        <v>91.2</v>
      </c>
      <c r="H12" s="78">
        <v>91.9</v>
      </c>
      <c r="I12" s="78">
        <v>91.6</v>
      </c>
      <c r="J12" s="78">
        <v>95</v>
      </c>
      <c r="K12" s="78">
        <v>96.6</v>
      </c>
      <c r="L12" s="78">
        <v>92.4</v>
      </c>
      <c r="M12" s="78">
        <v>89.4</v>
      </c>
      <c r="N12" s="79">
        <v>90.1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94.5</v>
      </c>
      <c r="G13" s="78">
        <v>92.6</v>
      </c>
      <c r="H13" s="78">
        <v>93.8</v>
      </c>
      <c r="I13" s="78">
        <v>92.5</v>
      </c>
      <c r="J13" s="78">
        <v>94.9</v>
      </c>
      <c r="K13" s="78">
        <v>96.5</v>
      </c>
      <c r="L13" s="78">
        <v>93.3</v>
      </c>
      <c r="M13" s="78">
        <v>90</v>
      </c>
      <c r="N13" s="79">
        <v>90.3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94.6</v>
      </c>
      <c r="G14" s="78">
        <v>94.8</v>
      </c>
      <c r="H14" s="78">
        <v>95.6</v>
      </c>
      <c r="I14" s="78">
        <v>93.6</v>
      </c>
      <c r="J14" s="78">
        <v>95.4</v>
      </c>
      <c r="K14" s="78">
        <v>96.7</v>
      </c>
      <c r="L14" s="78">
        <v>95.2</v>
      </c>
      <c r="M14" s="78">
        <v>91</v>
      </c>
      <c r="N14" s="79">
        <v>92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94.5</v>
      </c>
      <c r="G15" s="78">
        <v>95.5</v>
      </c>
      <c r="H15" s="78">
        <v>97.5</v>
      </c>
      <c r="I15" s="78">
        <v>95.1</v>
      </c>
      <c r="J15" s="78">
        <v>95.8</v>
      </c>
      <c r="K15" s="78">
        <v>97.3</v>
      </c>
      <c r="L15" s="78">
        <v>97</v>
      </c>
      <c r="M15" s="78">
        <v>94.2</v>
      </c>
      <c r="N15" s="79">
        <v>94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93.4</v>
      </c>
      <c r="G16" s="108">
        <v>94.2</v>
      </c>
      <c r="H16" s="108">
        <v>97.6</v>
      </c>
      <c r="I16" s="108">
        <v>94.9</v>
      </c>
      <c r="J16" s="108">
        <v>94.2</v>
      </c>
      <c r="K16" s="108">
        <v>95.6</v>
      </c>
      <c r="L16" s="108">
        <v>95.9</v>
      </c>
      <c r="M16" s="108">
        <v>94.4</v>
      </c>
      <c r="N16" s="109">
        <v>94.2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94</v>
      </c>
      <c r="G17" s="78">
        <v>95.1</v>
      </c>
      <c r="H17" s="78">
        <v>97.4</v>
      </c>
      <c r="I17" s="78">
        <v>95.5</v>
      </c>
      <c r="J17" s="78">
        <v>94.6</v>
      </c>
      <c r="K17" s="78">
        <v>97.1</v>
      </c>
      <c r="L17" s="78">
        <v>94.2</v>
      </c>
      <c r="M17" s="78">
        <v>94.1</v>
      </c>
      <c r="N17" s="79">
        <v>94.4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93.6</v>
      </c>
      <c r="G18" s="78">
        <v>95.1</v>
      </c>
      <c r="H18" s="78">
        <v>98.1</v>
      </c>
      <c r="I18" s="78">
        <v>96.8</v>
      </c>
      <c r="J18" s="78">
        <v>95.1</v>
      </c>
      <c r="K18" s="78">
        <v>98.8</v>
      </c>
      <c r="L18" s="78">
        <v>93.7</v>
      </c>
      <c r="M18" s="78">
        <v>94.5</v>
      </c>
      <c r="N18" s="79">
        <v>94.4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93.8</v>
      </c>
      <c r="G19" s="78">
        <v>95</v>
      </c>
      <c r="H19" s="78">
        <v>97.9</v>
      </c>
      <c r="I19" s="78">
        <v>97.6</v>
      </c>
      <c r="J19" s="78">
        <v>94.9</v>
      </c>
      <c r="K19" s="78">
        <v>99</v>
      </c>
      <c r="L19" s="78">
        <v>93.8</v>
      </c>
      <c r="M19" s="78">
        <v>94.9</v>
      </c>
      <c r="N19" s="79">
        <v>94.6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94.8</v>
      </c>
      <c r="G20" s="78">
        <v>95</v>
      </c>
      <c r="H20" s="78">
        <v>98</v>
      </c>
      <c r="I20" s="78">
        <v>98.3</v>
      </c>
      <c r="J20" s="78">
        <v>95.3</v>
      </c>
      <c r="K20" s="78">
        <v>99.5</v>
      </c>
      <c r="L20" s="78">
        <v>95.5</v>
      </c>
      <c r="M20" s="78">
        <v>96</v>
      </c>
      <c r="N20" s="79">
        <v>94.5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95</v>
      </c>
      <c r="G21" s="108">
        <v>96</v>
      </c>
      <c r="H21" s="108">
        <v>98.3</v>
      </c>
      <c r="I21" s="108">
        <v>98.9</v>
      </c>
      <c r="J21" s="108">
        <v>96.1</v>
      </c>
      <c r="K21" s="108">
        <v>99.5</v>
      </c>
      <c r="L21" s="108">
        <v>97.1</v>
      </c>
      <c r="M21" s="108">
        <v>96.6</v>
      </c>
      <c r="N21" s="109">
        <v>95.2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94.8</v>
      </c>
      <c r="G22" s="78">
        <v>96.6</v>
      </c>
      <c r="H22" s="78">
        <v>98.1</v>
      </c>
      <c r="I22" s="78">
        <v>98.8</v>
      </c>
      <c r="J22" s="78">
        <v>95.5</v>
      </c>
      <c r="K22" s="78">
        <v>98.6</v>
      </c>
      <c r="L22" s="78">
        <v>96.7</v>
      </c>
      <c r="M22" s="78">
        <v>96.4</v>
      </c>
      <c r="N22" s="79">
        <v>95.6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94.1</v>
      </c>
      <c r="G23" s="78">
        <v>95.5</v>
      </c>
      <c r="H23" s="78">
        <v>97.6</v>
      </c>
      <c r="I23" s="78">
        <v>97.6</v>
      </c>
      <c r="J23" s="78">
        <v>95</v>
      </c>
      <c r="K23" s="78">
        <v>97.6</v>
      </c>
      <c r="L23" s="78">
        <v>94.3</v>
      </c>
      <c r="M23" s="78">
        <v>94.4</v>
      </c>
      <c r="N23" s="79">
        <v>95.3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95</v>
      </c>
      <c r="G24" s="78">
        <v>95.4</v>
      </c>
      <c r="H24" s="78">
        <v>97.3</v>
      </c>
      <c r="I24" s="78">
        <v>97.4</v>
      </c>
      <c r="J24" s="78">
        <v>95.2</v>
      </c>
      <c r="K24" s="78">
        <v>97.8</v>
      </c>
      <c r="L24" s="78">
        <v>94.2</v>
      </c>
      <c r="M24" s="78">
        <v>94.6</v>
      </c>
      <c r="N24" s="79">
        <v>95.6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95.8</v>
      </c>
      <c r="G25" s="78">
        <v>95.4</v>
      </c>
      <c r="H25" s="78">
        <v>97.3</v>
      </c>
      <c r="I25" s="78">
        <v>98.3</v>
      </c>
      <c r="J25" s="78">
        <v>96.3</v>
      </c>
      <c r="K25" s="78">
        <v>97.4</v>
      </c>
      <c r="L25" s="78">
        <v>94.3</v>
      </c>
      <c r="M25" s="78">
        <v>96.1</v>
      </c>
      <c r="N25" s="79">
        <v>96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97.7</v>
      </c>
      <c r="G26" s="108">
        <v>96</v>
      </c>
      <c r="H26" s="108">
        <v>96.9</v>
      </c>
      <c r="I26" s="108">
        <v>98.6</v>
      </c>
      <c r="J26" s="108">
        <v>96.4</v>
      </c>
      <c r="K26" s="108">
        <v>97.5</v>
      </c>
      <c r="L26" s="108">
        <v>95.5</v>
      </c>
      <c r="M26" s="108">
        <v>96.1</v>
      </c>
      <c r="N26" s="109">
        <v>96.2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97.5</v>
      </c>
      <c r="G27" s="78">
        <v>95.9</v>
      </c>
      <c r="H27" s="78">
        <v>96.3</v>
      </c>
      <c r="I27" s="78">
        <v>98.5</v>
      </c>
      <c r="J27" s="78">
        <v>96.9</v>
      </c>
      <c r="K27" s="78">
        <v>97.7</v>
      </c>
      <c r="L27" s="78">
        <v>96.7</v>
      </c>
      <c r="M27" s="78">
        <v>96</v>
      </c>
      <c r="N27" s="79">
        <v>95.8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97.1</v>
      </c>
      <c r="G28" s="78">
        <v>95</v>
      </c>
      <c r="H28" s="78">
        <v>96.1</v>
      </c>
      <c r="I28" s="78">
        <v>97.9</v>
      </c>
      <c r="J28" s="78">
        <v>96.8</v>
      </c>
      <c r="K28" s="78">
        <v>98</v>
      </c>
      <c r="L28" s="78">
        <v>97.2</v>
      </c>
      <c r="M28" s="78">
        <v>95</v>
      </c>
      <c r="N28" s="79">
        <v>96.1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96.8</v>
      </c>
      <c r="G29" s="78">
        <v>94.8</v>
      </c>
      <c r="H29" s="78">
        <v>96.5</v>
      </c>
      <c r="I29" s="78">
        <v>97.6</v>
      </c>
      <c r="J29" s="78">
        <v>96.7</v>
      </c>
      <c r="K29" s="78">
        <v>97.9</v>
      </c>
      <c r="L29" s="78">
        <v>96.8</v>
      </c>
      <c r="M29" s="78">
        <v>94.9</v>
      </c>
      <c r="N29" s="79">
        <v>95.7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98</v>
      </c>
      <c r="G30" s="78">
        <v>95.7</v>
      </c>
      <c r="H30" s="78">
        <v>97.1</v>
      </c>
      <c r="I30" s="78">
        <v>97.9</v>
      </c>
      <c r="J30" s="78">
        <v>97</v>
      </c>
      <c r="K30" s="78">
        <v>97.9</v>
      </c>
      <c r="L30" s="78">
        <v>97</v>
      </c>
      <c r="M30" s="78">
        <v>95.2</v>
      </c>
      <c r="N30" s="79">
        <v>95.7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97.8</v>
      </c>
      <c r="G31" s="78">
        <v>96</v>
      </c>
      <c r="H31" s="78">
        <v>97.7</v>
      </c>
      <c r="I31" s="78">
        <v>98.9</v>
      </c>
      <c r="J31" s="78">
        <v>97.2</v>
      </c>
      <c r="K31" s="78">
        <v>98.4</v>
      </c>
      <c r="L31" s="78">
        <v>98.1</v>
      </c>
      <c r="M31" s="78">
        <v>95.5</v>
      </c>
      <c r="N31" s="79">
        <v>96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96.7</v>
      </c>
      <c r="G32" s="108">
        <v>96.5</v>
      </c>
      <c r="H32" s="108">
        <v>97.4</v>
      </c>
      <c r="I32" s="108">
        <v>98.8</v>
      </c>
      <c r="J32" s="108">
        <v>95.7</v>
      </c>
      <c r="K32" s="108">
        <v>98.1</v>
      </c>
      <c r="L32" s="108">
        <v>97.4</v>
      </c>
      <c r="M32" s="108">
        <v>95.3</v>
      </c>
      <c r="N32" s="109">
        <v>95.2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96.4</v>
      </c>
      <c r="G33" s="78">
        <v>98.5</v>
      </c>
      <c r="H33" s="78">
        <v>96.4</v>
      </c>
      <c r="I33" s="78">
        <v>97.3</v>
      </c>
      <c r="J33" s="78">
        <v>94.8</v>
      </c>
      <c r="K33" s="78">
        <v>96.5</v>
      </c>
      <c r="L33" s="78">
        <v>96</v>
      </c>
      <c r="M33" s="78">
        <v>93.7</v>
      </c>
      <c r="N33" s="79">
        <v>94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96.8</v>
      </c>
      <c r="G34" s="78">
        <v>100.7</v>
      </c>
      <c r="H34" s="78">
        <v>96.6</v>
      </c>
      <c r="I34" s="78">
        <v>97.1</v>
      </c>
      <c r="J34" s="78">
        <v>94.8</v>
      </c>
      <c r="K34" s="78">
        <v>96.3</v>
      </c>
      <c r="L34" s="78">
        <v>95.7</v>
      </c>
      <c r="M34" s="78">
        <v>93.6</v>
      </c>
      <c r="N34" s="79">
        <v>94.2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96.8</v>
      </c>
      <c r="G35" s="78">
        <v>101.3</v>
      </c>
      <c r="H35" s="78">
        <v>96.7</v>
      </c>
      <c r="I35" s="78">
        <v>96.7</v>
      </c>
      <c r="J35" s="78">
        <v>94.9</v>
      </c>
      <c r="K35" s="78">
        <v>95.8</v>
      </c>
      <c r="L35" s="78">
        <v>95.1</v>
      </c>
      <c r="M35" s="78">
        <v>94</v>
      </c>
      <c r="N35" s="79">
        <v>94.2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96.1</v>
      </c>
      <c r="G36" s="108">
        <v>101.7</v>
      </c>
      <c r="H36" s="108">
        <v>95.7</v>
      </c>
      <c r="I36" s="108">
        <v>95.2</v>
      </c>
      <c r="J36" s="108">
        <v>95.1</v>
      </c>
      <c r="K36" s="108">
        <v>94.8</v>
      </c>
      <c r="L36" s="108">
        <v>94.8</v>
      </c>
      <c r="M36" s="108">
        <v>94.3</v>
      </c>
      <c r="N36" s="109">
        <v>93.6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97.4</v>
      </c>
      <c r="G37" s="78">
        <v>102.5</v>
      </c>
      <c r="H37" s="78">
        <v>96.7</v>
      </c>
      <c r="I37" s="78">
        <v>96</v>
      </c>
      <c r="J37" s="78">
        <v>95.9</v>
      </c>
      <c r="K37" s="78">
        <v>96.2</v>
      </c>
      <c r="L37" s="78">
        <v>95.9</v>
      </c>
      <c r="M37" s="78">
        <v>95.7</v>
      </c>
      <c r="N37" s="79">
        <v>94.3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97.9</v>
      </c>
      <c r="G38" s="78">
        <v>102.3</v>
      </c>
      <c r="H38" s="78">
        <v>96.9</v>
      </c>
      <c r="I38" s="78">
        <v>96.3</v>
      </c>
      <c r="J38" s="78">
        <v>95.9</v>
      </c>
      <c r="K38" s="78">
        <v>97.3</v>
      </c>
      <c r="L38" s="78">
        <v>96.3</v>
      </c>
      <c r="M38" s="78">
        <v>96.9</v>
      </c>
      <c r="N38" s="79">
        <v>94.5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97.6</v>
      </c>
      <c r="G39" s="78">
        <v>100.8</v>
      </c>
      <c r="H39" s="78">
        <v>95.7</v>
      </c>
      <c r="I39" s="78">
        <v>96.4</v>
      </c>
      <c r="J39" s="78">
        <v>95.5</v>
      </c>
      <c r="K39" s="78">
        <v>97.2</v>
      </c>
      <c r="L39" s="78">
        <v>95.9</v>
      </c>
      <c r="M39" s="78">
        <v>96.4</v>
      </c>
      <c r="N39" s="79">
        <v>94.9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98</v>
      </c>
      <c r="G40" s="78">
        <v>98.6</v>
      </c>
      <c r="H40" s="78">
        <v>94.6</v>
      </c>
      <c r="I40" s="78">
        <v>96.1</v>
      </c>
      <c r="J40" s="78">
        <v>94.8</v>
      </c>
      <c r="K40" s="78">
        <v>97</v>
      </c>
      <c r="L40" s="78">
        <v>95.9</v>
      </c>
      <c r="M40" s="78">
        <v>95.7</v>
      </c>
      <c r="N40" s="79">
        <v>95.4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99.4</v>
      </c>
      <c r="G41" s="78">
        <v>98.2</v>
      </c>
      <c r="H41" s="78">
        <v>95.6</v>
      </c>
      <c r="I41" s="78">
        <v>96.2</v>
      </c>
      <c r="J41" s="78">
        <v>94.9</v>
      </c>
      <c r="K41" s="78">
        <v>97.7</v>
      </c>
      <c r="L41" s="78">
        <v>96.2</v>
      </c>
      <c r="M41" s="78">
        <v>96</v>
      </c>
      <c r="N41" s="79">
        <v>95.4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99.4</v>
      </c>
      <c r="G42" s="78">
        <v>98.3</v>
      </c>
      <c r="H42" s="78">
        <v>95.9</v>
      </c>
      <c r="I42" s="78">
        <v>96.4</v>
      </c>
      <c r="J42" s="78">
        <v>95.1</v>
      </c>
      <c r="K42" s="78">
        <v>98.2</v>
      </c>
      <c r="L42" s="78">
        <v>96.2</v>
      </c>
      <c r="M42" s="78">
        <v>95.9</v>
      </c>
      <c r="N42" s="79">
        <v>95.7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98.4</v>
      </c>
      <c r="G43" s="78">
        <v>97.2</v>
      </c>
      <c r="H43" s="78">
        <v>96.1</v>
      </c>
      <c r="I43" s="78">
        <v>95.8</v>
      </c>
      <c r="J43" s="78">
        <v>94.4</v>
      </c>
      <c r="K43" s="78">
        <v>96.8</v>
      </c>
      <c r="L43" s="78">
        <v>95</v>
      </c>
      <c r="M43" s="78">
        <v>95.5</v>
      </c>
      <c r="N43" s="79">
        <v>94.8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98.2</v>
      </c>
      <c r="G44" s="78">
        <v>96.5</v>
      </c>
      <c r="H44" s="78">
        <v>95.1</v>
      </c>
      <c r="I44" s="78">
        <v>94.8</v>
      </c>
      <c r="J44" s="78">
        <v>94.3</v>
      </c>
      <c r="K44" s="78">
        <v>96</v>
      </c>
      <c r="L44" s="78">
        <v>94.1</v>
      </c>
      <c r="M44" s="78">
        <v>94.8</v>
      </c>
      <c r="N44" s="79">
        <v>94.1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2"/>
      <c r="C45" s="103"/>
      <c r="D45" s="48"/>
      <c r="E45" s="105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2:15" ht="12.95" customHeight="1" x14ac:dyDescent="0.15">
      <c r="B46" s="98" t="s">
        <v>80</v>
      </c>
      <c r="C46" s="99"/>
      <c r="D46" s="47"/>
      <c r="E46" s="56"/>
      <c r="F46" s="67"/>
      <c r="G46" s="67"/>
      <c r="H46" s="67"/>
      <c r="I46" s="67"/>
      <c r="J46" s="67"/>
      <c r="K46" s="67"/>
      <c r="L46" s="67"/>
      <c r="M46" s="67"/>
      <c r="N46" s="67"/>
      <c r="O46" s="56"/>
    </row>
    <row r="47" spans="2:15" ht="12.95" customHeight="1" x14ac:dyDescent="0.15">
      <c r="B47" s="100"/>
      <c r="C47" s="101"/>
      <c r="D47" s="77">
        <v>1990</v>
      </c>
      <c r="E47" s="104">
        <v>100</v>
      </c>
      <c r="F47" s="78">
        <v>93.6</v>
      </c>
      <c r="G47" s="78">
        <v>91.3</v>
      </c>
      <c r="H47" s="78">
        <v>92.5</v>
      </c>
      <c r="I47" s="78">
        <v>90.8</v>
      </c>
      <c r="J47" s="78">
        <v>95.3</v>
      </c>
      <c r="K47" s="78">
        <v>96.6</v>
      </c>
      <c r="L47" s="78">
        <v>92.6</v>
      </c>
      <c r="M47" s="78">
        <v>88.1</v>
      </c>
      <c r="N47" s="79">
        <v>89.4</v>
      </c>
      <c r="O47" s="77">
        <f>IF(AND(D47&gt;=1990,D47&lt;1995),1990,IF(AND(D47&gt;=1995,D47&lt;2000),1995,IF(AND(D47&gt;=2000,D47&lt;2005),2000,IF(AND(D47&gt;=2005,D47&lt;2011),2005,IF(AND(D47&gt;=2011,D47&lt;2015),2011,2015)))))</f>
        <v>1990</v>
      </c>
    </row>
    <row r="48" spans="2:15" ht="12.95" customHeight="1" x14ac:dyDescent="0.15">
      <c r="B48" s="100"/>
      <c r="C48" s="101"/>
      <c r="D48" s="77">
        <v>1991</v>
      </c>
      <c r="E48" s="104">
        <v>100</v>
      </c>
      <c r="F48" s="78">
        <v>93.9</v>
      </c>
      <c r="G48" s="78">
        <v>92.3</v>
      </c>
      <c r="H48" s="78">
        <v>93.2</v>
      </c>
      <c r="I48" s="78">
        <v>92.6</v>
      </c>
      <c r="J48" s="78">
        <v>95.2</v>
      </c>
      <c r="K48" s="78">
        <v>96.7</v>
      </c>
      <c r="L48" s="78">
        <v>93</v>
      </c>
      <c r="M48" s="78">
        <v>89.3</v>
      </c>
      <c r="N48" s="79">
        <v>90.6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1992</v>
      </c>
      <c r="E49" s="104">
        <v>100</v>
      </c>
      <c r="F49" s="78">
        <v>95.3</v>
      </c>
      <c r="G49" s="78">
        <v>93.8</v>
      </c>
      <c r="H49" s="78">
        <v>95.2</v>
      </c>
      <c r="I49" s="78">
        <v>93.6</v>
      </c>
      <c r="J49" s="78">
        <v>95.1</v>
      </c>
      <c r="K49" s="78">
        <v>96.5</v>
      </c>
      <c r="L49" s="78">
        <v>93.9</v>
      </c>
      <c r="M49" s="78">
        <v>89.8</v>
      </c>
      <c r="N49" s="79">
        <v>90.9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1993</v>
      </c>
      <c r="E50" s="104">
        <v>100</v>
      </c>
      <c r="F50" s="78">
        <v>95.8</v>
      </c>
      <c r="G50" s="78">
        <v>96.1</v>
      </c>
      <c r="H50" s="78">
        <v>97.1</v>
      </c>
      <c r="I50" s="78">
        <v>94.4</v>
      </c>
      <c r="J50" s="78">
        <v>96.1</v>
      </c>
      <c r="K50" s="78">
        <v>97.2</v>
      </c>
      <c r="L50" s="78">
        <v>95.5</v>
      </c>
      <c r="M50" s="78">
        <v>91.9</v>
      </c>
      <c r="N50" s="79">
        <v>92.4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1994</v>
      </c>
      <c r="E51" s="104">
        <v>100</v>
      </c>
      <c r="F51" s="78">
        <v>95.8</v>
      </c>
      <c r="G51" s="78">
        <v>96.9</v>
      </c>
      <c r="H51" s="78">
        <v>99</v>
      </c>
      <c r="I51" s="78">
        <v>95.9</v>
      </c>
      <c r="J51" s="78">
        <v>96.4</v>
      </c>
      <c r="K51" s="78">
        <v>97.7</v>
      </c>
      <c r="L51" s="78">
        <v>97.5</v>
      </c>
      <c r="M51" s="78">
        <v>95.3</v>
      </c>
      <c r="N51" s="79">
        <v>94.7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106">
        <v>1995</v>
      </c>
      <c r="E52" s="107">
        <v>100</v>
      </c>
      <c r="F52" s="108">
        <v>94.5</v>
      </c>
      <c r="G52" s="108">
        <v>95.3</v>
      </c>
      <c r="H52" s="108">
        <v>98.9</v>
      </c>
      <c r="I52" s="108">
        <v>95.5</v>
      </c>
      <c r="J52" s="108">
        <v>94.5</v>
      </c>
      <c r="K52" s="108">
        <v>95.7</v>
      </c>
      <c r="L52" s="108">
        <v>96.2</v>
      </c>
      <c r="M52" s="108">
        <v>95</v>
      </c>
      <c r="N52" s="109">
        <v>94.9</v>
      </c>
      <c r="O52" s="106">
        <f>IF(AND(D52&gt;=1990,D52&lt;1995),1990,IF(AND(D52&gt;=1995,D52&lt;2000),1995,IF(AND(D52&gt;=2000,D52&lt;2005),2000,IF(AND(D52&gt;=2005,D52&lt;2011),2005,IF(AND(D52&gt;=2011,D52&lt;2015),2011,2015)))))</f>
        <v>1995</v>
      </c>
    </row>
    <row r="53" spans="2:15" ht="12.95" customHeight="1" x14ac:dyDescent="0.15">
      <c r="B53" s="100"/>
      <c r="C53" s="101"/>
      <c r="D53" s="77">
        <v>1996</v>
      </c>
      <c r="E53" s="104">
        <v>100</v>
      </c>
      <c r="F53" s="78">
        <v>95.2</v>
      </c>
      <c r="G53" s="78">
        <v>95.6</v>
      </c>
      <c r="H53" s="78">
        <v>98.4</v>
      </c>
      <c r="I53" s="78">
        <v>96.1</v>
      </c>
      <c r="J53" s="78">
        <v>95.2</v>
      </c>
      <c r="K53" s="78">
        <v>97.4</v>
      </c>
      <c r="L53" s="78">
        <v>94.7</v>
      </c>
      <c r="M53" s="78">
        <v>94.8</v>
      </c>
      <c r="N53" s="79">
        <v>94.6</v>
      </c>
      <c r="O53" s="77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1997</v>
      </c>
      <c r="E54" s="104">
        <v>100</v>
      </c>
      <c r="F54" s="78">
        <v>94.6</v>
      </c>
      <c r="G54" s="78">
        <v>95.5</v>
      </c>
      <c r="H54" s="78">
        <v>99.1</v>
      </c>
      <c r="I54" s="78">
        <v>97.5</v>
      </c>
      <c r="J54" s="78">
        <v>95.6</v>
      </c>
      <c r="K54" s="78">
        <v>99.1</v>
      </c>
      <c r="L54" s="78">
        <v>94.1</v>
      </c>
      <c r="M54" s="78">
        <v>95.1</v>
      </c>
      <c r="N54" s="79">
        <v>94.3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1998</v>
      </c>
      <c r="E55" s="104">
        <v>100</v>
      </c>
      <c r="F55" s="78">
        <v>94.8</v>
      </c>
      <c r="G55" s="78">
        <v>95.3</v>
      </c>
      <c r="H55" s="78">
        <v>98.8</v>
      </c>
      <c r="I55" s="78">
        <v>98.3</v>
      </c>
      <c r="J55" s="78">
        <v>95.4</v>
      </c>
      <c r="K55" s="78">
        <v>99.2</v>
      </c>
      <c r="L55" s="78">
        <v>94.4</v>
      </c>
      <c r="M55" s="78">
        <v>95.5</v>
      </c>
      <c r="N55" s="79">
        <v>94.5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1999</v>
      </c>
      <c r="E56" s="104">
        <v>100</v>
      </c>
      <c r="F56" s="78">
        <v>95.4</v>
      </c>
      <c r="G56" s="78">
        <v>95.4</v>
      </c>
      <c r="H56" s="78">
        <v>99.2</v>
      </c>
      <c r="I56" s="78">
        <v>98.8</v>
      </c>
      <c r="J56" s="78">
        <v>95.7</v>
      </c>
      <c r="K56" s="78">
        <v>99.8</v>
      </c>
      <c r="L56" s="78">
        <v>94.9</v>
      </c>
      <c r="M56" s="78">
        <v>96.2</v>
      </c>
      <c r="N56" s="79">
        <v>94.8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106">
        <v>2000</v>
      </c>
      <c r="E57" s="107">
        <v>100</v>
      </c>
      <c r="F57" s="108">
        <v>95.7</v>
      </c>
      <c r="G57" s="108">
        <v>96.4</v>
      </c>
      <c r="H57" s="108">
        <v>99.8</v>
      </c>
      <c r="I57" s="108">
        <v>99.6</v>
      </c>
      <c r="J57" s="108">
        <v>96.6</v>
      </c>
      <c r="K57" s="108">
        <v>99.9</v>
      </c>
      <c r="L57" s="108">
        <v>96.5</v>
      </c>
      <c r="M57" s="108">
        <v>96.8</v>
      </c>
      <c r="N57" s="109">
        <v>95.6</v>
      </c>
      <c r="O57" s="106">
        <f>IF(AND(D57&gt;=1990,D57&lt;1995),1990,IF(AND(D57&gt;=1995,D57&lt;2000),1995,IF(AND(D57&gt;=2000,D57&lt;2005),2000,IF(AND(D57&gt;=2005,D57&lt;2011),2005,IF(AND(D57&gt;=2011,D57&lt;2015),2011,2015)))))</f>
        <v>2000</v>
      </c>
    </row>
    <row r="58" spans="2:15" ht="12.95" customHeight="1" x14ac:dyDescent="0.15">
      <c r="B58" s="100"/>
      <c r="C58" s="101"/>
      <c r="D58" s="77">
        <v>2001</v>
      </c>
      <c r="E58" s="104">
        <v>100</v>
      </c>
      <c r="F58" s="78">
        <v>95.4</v>
      </c>
      <c r="G58" s="78">
        <v>97</v>
      </c>
      <c r="H58" s="78">
        <v>99.6</v>
      </c>
      <c r="I58" s="78">
        <v>99.5</v>
      </c>
      <c r="J58" s="78">
        <v>95.9</v>
      </c>
      <c r="K58" s="78">
        <v>98.9</v>
      </c>
      <c r="L58" s="78">
        <v>96.1</v>
      </c>
      <c r="M58" s="78">
        <v>96.4</v>
      </c>
      <c r="N58" s="79">
        <v>95.9</v>
      </c>
      <c r="O58" s="77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2002</v>
      </c>
      <c r="E59" s="104">
        <v>100</v>
      </c>
      <c r="F59" s="78">
        <v>94.8</v>
      </c>
      <c r="G59" s="78">
        <v>96.6</v>
      </c>
      <c r="H59" s="78">
        <v>98.8</v>
      </c>
      <c r="I59" s="78">
        <v>99</v>
      </c>
      <c r="J59" s="78">
        <v>95.4</v>
      </c>
      <c r="K59" s="78">
        <v>98</v>
      </c>
      <c r="L59" s="78">
        <v>95.3</v>
      </c>
      <c r="M59" s="78">
        <v>95.3</v>
      </c>
      <c r="N59" s="79">
        <v>95.8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2003</v>
      </c>
      <c r="E60" s="104">
        <v>100</v>
      </c>
      <c r="F60" s="78">
        <v>95.6</v>
      </c>
      <c r="G60" s="78">
        <v>96.4</v>
      </c>
      <c r="H60" s="78">
        <v>98.4</v>
      </c>
      <c r="I60" s="78">
        <v>99</v>
      </c>
      <c r="J60" s="78">
        <v>95.6</v>
      </c>
      <c r="K60" s="78">
        <v>97.9</v>
      </c>
      <c r="L60" s="78">
        <v>95.1</v>
      </c>
      <c r="M60" s="78">
        <v>95.5</v>
      </c>
      <c r="N60" s="79">
        <v>96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2004</v>
      </c>
      <c r="E61" s="104">
        <v>100</v>
      </c>
      <c r="F61" s="78">
        <v>97.1</v>
      </c>
      <c r="G61" s="78">
        <v>95.8</v>
      </c>
      <c r="H61" s="78">
        <v>98.5</v>
      </c>
      <c r="I61" s="78">
        <v>99.4</v>
      </c>
      <c r="J61" s="78">
        <v>96.6</v>
      </c>
      <c r="K61" s="78">
        <v>98</v>
      </c>
      <c r="L61" s="78">
        <v>95.2</v>
      </c>
      <c r="M61" s="78">
        <v>96</v>
      </c>
      <c r="N61" s="79">
        <v>96.9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106">
        <v>2005</v>
      </c>
      <c r="E62" s="107">
        <v>100</v>
      </c>
      <c r="F62" s="108">
        <v>98.4</v>
      </c>
      <c r="G62" s="108">
        <v>96.2</v>
      </c>
      <c r="H62" s="108">
        <v>97.4</v>
      </c>
      <c r="I62" s="108">
        <v>99.1</v>
      </c>
      <c r="J62" s="108">
        <v>96.6</v>
      </c>
      <c r="K62" s="108">
        <v>97.7</v>
      </c>
      <c r="L62" s="108">
        <v>95.7</v>
      </c>
      <c r="M62" s="108">
        <v>95.8</v>
      </c>
      <c r="N62" s="109">
        <v>96.7</v>
      </c>
      <c r="O62" s="106">
        <f>IF(AND(D62&gt;=1990,D62&lt;1995),1990,IF(AND(D62&gt;=1995,D62&lt;2000),1995,IF(AND(D62&gt;=2000,D62&lt;2005),2000,IF(AND(D62&gt;=2005,D62&lt;2011),2005,IF(AND(D62&gt;=2011,D62&lt;2015),2011,2015)))))</f>
        <v>2005</v>
      </c>
    </row>
    <row r="63" spans="2:15" ht="12.95" customHeight="1" x14ac:dyDescent="0.15">
      <c r="B63" s="100"/>
      <c r="C63" s="101"/>
      <c r="D63" s="77">
        <v>2006</v>
      </c>
      <c r="E63" s="104">
        <v>100</v>
      </c>
      <c r="F63" s="78">
        <v>98</v>
      </c>
      <c r="G63" s="78">
        <v>95.9</v>
      </c>
      <c r="H63" s="78">
        <v>96.8</v>
      </c>
      <c r="I63" s="78">
        <v>98.9</v>
      </c>
      <c r="J63" s="78">
        <v>97</v>
      </c>
      <c r="K63" s="78">
        <v>97.8</v>
      </c>
      <c r="L63" s="78">
        <v>97</v>
      </c>
      <c r="M63" s="78">
        <v>95.4</v>
      </c>
      <c r="N63" s="79">
        <v>96.3</v>
      </c>
      <c r="O63" s="77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2007</v>
      </c>
      <c r="E64" s="104">
        <v>100</v>
      </c>
      <c r="F64" s="78">
        <v>97.4</v>
      </c>
      <c r="G64" s="78">
        <v>95.3</v>
      </c>
      <c r="H64" s="78">
        <v>96.5</v>
      </c>
      <c r="I64" s="78">
        <v>98.3</v>
      </c>
      <c r="J64" s="78">
        <v>96.8</v>
      </c>
      <c r="K64" s="78">
        <v>98</v>
      </c>
      <c r="L64" s="78">
        <v>97.1</v>
      </c>
      <c r="M64" s="78">
        <v>95.1</v>
      </c>
      <c r="N64" s="79">
        <v>96.1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2008</v>
      </c>
      <c r="E65" s="104">
        <v>100</v>
      </c>
      <c r="F65" s="78">
        <v>96.9</v>
      </c>
      <c r="G65" s="78">
        <v>95</v>
      </c>
      <c r="H65" s="78">
        <v>96.9</v>
      </c>
      <c r="I65" s="78">
        <v>97.9</v>
      </c>
      <c r="J65" s="78">
        <v>96.6</v>
      </c>
      <c r="K65" s="78">
        <v>97.9</v>
      </c>
      <c r="L65" s="78">
        <v>96.8</v>
      </c>
      <c r="M65" s="78">
        <v>94.9</v>
      </c>
      <c r="N65" s="79">
        <v>95.7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2009</v>
      </c>
      <c r="E66" s="104">
        <v>100</v>
      </c>
      <c r="F66" s="78">
        <v>98.5</v>
      </c>
      <c r="G66" s="78">
        <v>95.9</v>
      </c>
      <c r="H66" s="78">
        <v>97.7</v>
      </c>
      <c r="I66" s="78">
        <v>98.4</v>
      </c>
      <c r="J66" s="78">
        <v>96.9</v>
      </c>
      <c r="K66" s="78">
        <v>97.9</v>
      </c>
      <c r="L66" s="78">
        <v>97.1</v>
      </c>
      <c r="M66" s="78">
        <v>95.1</v>
      </c>
      <c r="N66" s="79">
        <v>95.7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2010</v>
      </c>
      <c r="E67" s="104">
        <v>100</v>
      </c>
      <c r="F67" s="78">
        <v>98.2</v>
      </c>
      <c r="G67" s="78">
        <v>96.3</v>
      </c>
      <c r="H67" s="78">
        <v>98.3</v>
      </c>
      <c r="I67" s="78">
        <v>99.5</v>
      </c>
      <c r="J67" s="78">
        <v>97</v>
      </c>
      <c r="K67" s="78">
        <v>98.3</v>
      </c>
      <c r="L67" s="78">
        <v>98.1</v>
      </c>
      <c r="M67" s="78">
        <v>95.4</v>
      </c>
      <c r="N67" s="79">
        <v>96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106">
        <v>2011</v>
      </c>
      <c r="E68" s="107">
        <v>100</v>
      </c>
      <c r="F68" s="108">
        <v>97.6</v>
      </c>
      <c r="G68" s="108">
        <v>96.6</v>
      </c>
      <c r="H68" s="108">
        <v>97.9</v>
      </c>
      <c r="I68" s="108">
        <v>99.9</v>
      </c>
      <c r="J68" s="108">
        <v>96</v>
      </c>
      <c r="K68" s="108">
        <v>98.1</v>
      </c>
      <c r="L68" s="108">
        <v>98</v>
      </c>
      <c r="M68" s="108">
        <v>95.2</v>
      </c>
      <c r="N68" s="109">
        <v>95.6</v>
      </c>
      <c r="O68" s="106">
        <f>IF(AND(D68&gt;=1990,D68&lt;1995),1990,IF(AND(D68&gt;=1995,D68&lt;2000),1995,IF(AND(D68&gt;=2000,D68&lt;2005),2000,IF(AND(D68&gt;=2005,D68&lt;2011),2005,IF(AND(D68&gt;=2011,D68&lt;2015),2011,2015)))))</f>
        <v>2011</v>
      </c>
    </row>
    <row r="69" spans="2:15" ht="12.95" customHeight="1" x14ac:dyDescent="0.15">
      <c r="B69" s="100"/>
      <c r="C69" s="101"/>
      <c r="D69" s="77">
        <v>2012</v>
      </c>
      <c r="E69" s="104">
        <v>100</v>
      </c>
      <c r="F69" s="78">
        <v>97.3</v>
      </c>
      <c r="G69" s="78">
        <v>98.6</v>
      </c>
      <c r="H69" s="78">
        <v>96.7</v>
      </c>
      <c r="I69" s="78">
        <v>98.3</v>
      </c>
      <c r="J69" s="78">
        <v>95</v>
      </c>
      <c r="K69" s="78">
        <v>96.4</v>
      </c>
      <c r="L69" s="78">
        <v>96.6</v>
      </c>
      <c r="M69" s="78">
        <v>93.5</v>
      </c>
      <c r="N69" s="79">
        <v>94.2</v>
      </c>
      <c r="O69" s="77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2013</v>
      </c>
      <c r="E70" s="104">
        <v>100</v>
      </c>
      <c r="F70" s="78">
        <v>97.7</v>
      </c>
      <c r="G70" s="78">
        <v>100.9</v>
      </c>
      <c r="H70" s="78">
        <v>97</v>
      </c>
      <c r="I70" s="78">
        <v>98.1</v>
      </c>
      <c r="J70" s="78">
        <v>95</v>
      </c>
      <c r="K70" s="78">
        <v>96.2</v>
      </c>
      <c r="L70" s="78">
        <v>96.3</v>
      </c>
      <c r="M70" s="78">
        <v>93.5</v>
      </c>
      <c r="N70" s="79">
        <v>94.5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2014</v>
      </c>
      <c r="E71" s="104">
        <v>100</v>
      </c>
      <c r="F71" s="78">
        <v>97.8</v>
      </c>
      <c r="G71" s="78">
        <v>101.6</v>
      </c>
      <c r="H71" s="78">
        <v>97</v>
      </c>
      <c r="I71" s="78">
        <v>97.6</v>
      </c>
      <c r="J71" s="78">
        <v>95.1</v>
      </c>
      <c r="K71" s="78">
        <v>95.8</v>
      </c>
      <c r="L71" s="78">
        <v>95.7</v>
      </c>
      <c r="M71" s="78">
        <v>93.8</v>
      </c>
      <c r="N71" s="79">
        <v>94.5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106">
        <v>2015</v>
      </c>
      <c r="E72" s="107">
        <v>100</v>
      </c>
      <c r="F72" s="108">
        <v>96.8</v>
      </c>
      <c r="G72" s="108">
        <v>102.2</v>
      </c>
      <c r="H72" s="108">
        <v>96.4</v>
      </c>
      <c r="I72" s="108">
        <v>95.7</v>
      </c>
      <c r="J72" s="108">
        <v>94.6</v>
      </c>
      <c r="K72" s="108">
        <v>94.6</v>
      </c>
      <c r="L72" s="108">
        <v>94.7</v>
      </c>
      <c r="M72" s="108">
        <v>93.9</v>
      </c>
      <c r="N72" s="109">
        <v>93.5</v>
      </c>
      <c r="O72" s="106">
        <f>IF(AND(D72&gt;=1990,D72&lt;1995),1990,IF(AND(D72&gt;=1995,D72&lt;2000),1995,IF(AND(D72&gt;=2000,D72&lt;2005),2000,IF(AND(D72&gt;=2005,D72&lt;2011),2005,IF(AND(D72&gt;=2011,D72&lt;2015),2011,2015)))))</f>
        <v>2015</v>
      </c>
    </row>
    <row r="73" spans="2:15" ht="12.95" customHeight="1" x14ac:dyDescent="0.15">
      <c r="B73" s="100"/>
      <c r="C73" s="101"/>
      <c r="D73" s="77">
        <v>2016</v>
      </c>
      <c r="E73" s="104">
        <v>100</v>
      </c>
      <c r="F73" s="78">
        <v>98</v>
      </c>
      <c r="G73" s="78">
        <v>103.1</v>
      </c>
      <c r="H73" s="78">
        <v>97.4</v>
      </c>
      <c r="I73" s="78">
        <v>96.5</v>
      </c>
      <c r="J73" s="78">
        <v>95.4</v>
      </c>
      <c r="K73" s="78">
        <v>95.8</v>
      </c>
      <c r="L73" s="78">
        <v>95.7</v>
      </c>
      <c r="M73" s="78">
        <v>95.4</v>
      </c>
      <c r="N73" s="79">
        <v>94</v>
      </c>
      <c r="O73" s="77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2017</v>
      </c>
      <c r="E74" s="104">
        <v>100</v>
      </c>
      <c r="F74" s="78">
        <v>98.4</v>
      </c>
      <c r="G74" s="78">
        <v>102.9</v>
      </c>
      <c r="H74" s="78">
        <v>97.6</v>
      </c>
      <c r="I74" s="78">
        <v>96.9</v>
      </c>
      <c r="J74" s="78">
        <v>95.4</v>
      </c>
      <c r="K74" s="78">
        <v>96.9</v>
      </c>
      <c r="L74" s="78">
        <v>96.2</v>
      </c>
      <c r="M74" s="78">
        <v>96.7</v>
      </c>
      <c r="N74" s="79">
        <v>94.2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2018</v>
      </c>
      <c r="E75" s="104">
        <v>100</v>
      </c>
      <c r="F75" s="78">
        <v>97.7</v>
      </c>
      <c r="G75" s="78">
        <v>101.1</v>
      </c>
      <c r="H75" s="78">
        <v>96.2</v>
      </c>
      <c r="I75" s="78">
        <v>96.6</v>
      </c>
      <c r="J75" s="78">
        <v>95</v>
      </c>
      <c r="K75" s="78">
        <v>96.7</v>
      </c>
      <c r="L75" s="78">
        <v>95.6</v>
      </c>
      <c r="M75" s="78">
        <v>96</v>
      </c>
      <c r="N75" s="79">
        <v>94.6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2019</v>
      </c>
      <c r="E76" s="104">
        <v>100</v>
      </c>
      <c r="F76" s="78">
        <v>98.4</v>
      </c>
      <c r="G76" s="78">
        <v>99.1</v>
      </c>
      <c r="H76" s="78">
        <v>95.4</v>
      </c>
      <c r="I76" s="78">
        <v>96.3</v>
      </c>
      <c r="J76" s="78">
        <v>94.7</v>
      </c>
      <c r="K76" s="78">
        <v>96.9</v>
      </c>
      <c r="L76" s="78">
        <v>95.6</v>
      </c>
      <c r="M76" s="78">
        <v>95.8</v>
      </c>
      <c r="N76" s="79">
        <v>95.4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2020</v>
      </c>
      <c r="E77" s="104">
        <v>100</v>
      </c>
      <c r="F77" s="78">
        <v>99.8</v>
      </c>
      <c r="G77" s="78">
        <v>98.6</v>
      </c>
      <c r="H77" s="78">
        <v>96.1</v>
      </c>
      <c r="I77" s="78">
        <v>96.4</v>
      </c>
      <c r="J77" s="78">
        <v>94.9</v>
      </c>
      <c r="K77" s="78">
        <v>97.6</v>
      </c>
      <c r="L77" s="78">
        <v>95.7</v>
      </c>
      <c r="M77" s="78">
        <v>96.2</v>
      </c>
      <c r="N77" s="79">
        <v>95.7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2021</v>
      </c>
      <c r="E78" s="104">
        <v>100</v>
      </c>
      <c r="F78" s="78">
        <v>99.6</v>
      </c>
      <c r="G78" s="78">
        <v>98.4</v>
      </c>
      <c r="H78" s="78">
        <v>96.4</v>
      </c>
      <c r="I78" s="78">
        <v>96.7</v>
      </c>
      <c r="J78" s="78">
        <v>95.1</v>
      </c>
      <c r="K78" s="78">
        <v>98.1</v>
      </c>
      <c r="L78" s="78">
        <v>95.8</v>
      </c>
      <c r="M78" s="78">
        <v>96.2</v>
      </c>
      <c r="N78" s="79">
        <v>95.9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2022</v>
      </c>
      <c r="E79" s="104">
        <v>100</v>
      </c>
      <c r="F79" s="78">
        <v>99.1</v>
      </c>
      <c r="G79" s="78">
        <v>97.8</v>
      </c>
      <c r="H79" s="78">
        <v>96.7</v>
      </c>
      <c r="I79" s="78">
        <v>96.4</v>
      </c>
      <c r="J79" s="78">
        <v>94.7</v>
      </c>
      <c r="K79" s="78">
        <v>97</v>
      </c>
      <c r="L79" s="78">
        <v>94.9</v>
      </c>
      <c r="M79" s="78">
        <v>95.6</v>
      </c>
      <c r="N79" s="79">
        <v>95.4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2023</v>
      </c>
      <c r="E80" s="104">
        <v>100</v>
      </c>
      <c r="F80" s="78">
        <v>98.8</v>
      </c>
      <c r="G80" s="78">
        <v>97</v>
      </c>
      <c r="H80" s="78">
        <v>95.5</v>
      </c>
      <c r="I80" s="78">
        <v>95.5</v>
      </c>
      <c r="J80" s="78">
        <v>94.3</v>
      </c>
      <c r="K80" s="78">
        <v>96.2</v>
      </c>
      <c r="L80" s="78">
        <v>94.1</v>
      </c>
      <c r="M80" s="78">
        <v>94.8</v>
      </c>
      <c r="N80" s="79">
        <v>94.6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2"/>
      <c r="C81" s="103"/>
      <c r="D81" s="48"/>
      <c r="E81" s="105"/>
      <c r="F81" s="68"/>
      <c r="G81" s="68"/>
      <c r="H81" s="68"/>
      <c r="I81" s="68"/>
      <c r="J81" s="68"/>
      <c r="K81" s="68"/>
      <c r="L81" s="68"/>
      <c r="M81" s="68"/>
      <c r="N81" s="68"/>
      <c r="O81" s="69"/>
    </row>
    <row r="82" spans="2:15" ht="12.95" customHeight="1" x14ac:dyDescent="0.15">
      <c r="B82" s="98" t="s">
        <v>79</v>
      </c>
      <c r="C82" s="99"/>
      <c r="D82" s="47"/>
      <c r="E82" s="56"/>
      <c r="F82" s="67"/>
      <c r="G82" s="67"/>
      <c r="H82" s="67"/>
      <c r="I82" s="67"/>
      <c r="J82" s="67"/>
      <c r="K82" s="67"/>
      <c r="L82" s="67"/>
      <c r="M82" s="67"/>
      <c r="N82" s="67"/>
      <c r="O82" s="56"/>
    </row>
    <row r="83" spans="2:15" ht="12.95" customHeight="1" x14ac:dyDescent="0.15">
      <c r="B83" s="100"/>
      <c r="C83" s="101"/>
      <c r="D83" s="77">
        <v>1990</v>
      </c>
      <c r="E83" s="104">
        <v>100</v>
      </c>
      <c r="F83" s="78">
        <v>92.7</v>
      </c>
      <c r="G83" s="78">
        <v>90.5</v>
      </c>
      <c r="H83" s="78">
        <v>91.4</v>
      </c>
      <c r="I83" s="78">
        <v>89.2</v>
      </c>
      <c r="J83" s="78">
        <v>94.7</v>
      </c>
      <c r="K83" s="78">
        <v>96.2</v>
      </c>
      <c r="L83" s="78">
        <v>91.9</v>
      </c>
      <c r="M83" s="78">
        <v>86.5</v>
      </c>
      <c r="N83" s="79">
        <v>87.9</v>
      </c>
      <c r="O83" s="77">
        <f>IF(AND(D83&gt;=1990,D83&lt;1995),1990,IF(AND(D83&gt;=1995,D83&lt;2000),1995,IF(AND(D83&gt;=2000,D83&lt;2005),2000,IF(AND(D83&gt;=2005,D83&lt;2011),2005,IF(AND(D83&gt;=2011,D83&lt;2015),2011,2015)))))</f>
        <v>1990</v>
      </c>
    </row>
    <row r="84" spans="2:15" ht="12.95" customHeight="1" x14ac:dyDescent="0.15">
      <c r="B84" s="100"/>
      <c r="C84" s="101"/>
      <c r="D84" s="77">
        <v>1991</v>
      </c>
      <c r="E84" s="104">
        <v>100</v>
      </c>
      <c r="F84" s="78">
        <v>93.6</v>
      </c>
      <c r="G84" s="78">
        <v>92</v>
      </c>
      <c r="H84" s="78">
        <v>92.6</v>
      </c>
      <c r="I84" s="78">
        <v>91.6</v>
      </c>
      <c r="J84" s="78">
        <v>94.8</v>
      </c>
      <c r="K84" s="78">
        <v>96.4</v>
      </c>
      <c r="L84" s="78">
        <v>92.6</v>
      </c>
      <c r="M84" s="78">
        <v>88.2</v>
      </c>
      <c r="N84" s="79">
        <v>89.5</v>
      </c>
      <c r="O84" s="77">
        <f>IF(AND(D84&gt;=1990,D84&lt;1995),1990,IF(AND(D84&gt;=1995,D84&lt;2000),1995,IF(AND(D84&gt;=2000,D84&lt;2005),2000,IF(AND(D84&gt;=2005,D84&lt;2011),2005,IF(AND(D84&gt;=2011,D84&lt;2015),2011,2015)))))</f>
        <v>1990</v>
      </c>
    </row>
    <row r="85" spans="2:15" ht="12.95" customHeight="1" x14ac:dyDescent="0.15">
      <c r="B85" s="100"/>
      <c r="C85" s="101"/>
      <c r="D85" s="77">
        <v>1992</v>
      </c>
      <c r="E85" s="104">
        <v>100</v>
      </c>
      <c r="F85" s="78">
        <v>95.2</v>
      </c>
      <c r="G85" s="78">
        <v>93.7</v>
      </c>
      <c r="H85" s="78">
        <v>95</v>
      </c>
      <c r="I85" s="78">
        <v>92.8</v>
      </c>
      <c r="J85" s="78">
        <v>94.5</v>
      </c>
      <c r="K85" s="78">
        <v>96.2</v>
      </c>
      <c r="L85" s="78">
        <v>93.6</v>
      </c>
      <c r="M85" s="78">
        <v>88.9</v>
      </c>
      <c r="N85" s="79">
        <v>89.9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1993</v>
      </c>
      <c r="E86" s="104">
        <v>100</v>
      </c>
      <c r="F86" s="78">
        <v>95.8</v>
      </c>
      <c r="G86" s="78">
        <v>96.5</v>
      </c>
      <c r="H86" s="78">
        <v>97.2</v>
      </c>
      <c r="I86" s="78">
        <v>93.8</v>
      </c>
      <c r="J86" s="78">
        <v>95.8</v>
      </c>
      <c r="K86" s="78">
        <v>97</v>
      </c>
      <c r="L86" s="78">
        <v>95.6</v>
      </c>
      <c r="M86" s="78">
        <v>91.4</v>
      </c>
      <c r="N86" s="79">
        <v>91.8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1994</v>
      </c>
      <c r="E87" s="104">
        <v>100</v>
      </c>
      <c r="F87" s="78">
        <v>95.8</v>
      </c>
      <c r="G87" s="78">
        <v>97.5</v>
      </c>
      <c r="H87" s="78">
        <v>99.6</v>
      </c>
      <c r="I87" s="78">
        <v>95.7</v>
      </c>
      <c r="J87" s="78">
        <v>96.1</v>
      </c>
      <c r="K87" s="78">
        <v>97.6</v>
      </c>
      <c r="L87" s="78">
        <v>98.1</v>
      </c>
      <c r="M87" s="78">
        <v>95.6</v>
      </c>
      <c r="N87" s="79">
        <v>94.7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106">
        <v>1995</v>
      </c>
      <c r="E88" s="107">
        <v>100</v>
      </c>
      <c r="F88" s="108">
        <v>94.1</v>
      </c>
      <c r="G88" s="108">
        <v>95.5</v>
      </c>
      <c r="H88" s="108">
        <v>99.4</v>
      </c>
      <c r="I88" s="108">
        <v>95</v>
      </c>
      <c r="J88" s="108">
        <v>93.7</v>
      </c>
      <c r="K88" s="108">
        <v>95.2</v>
      </c>
      <c r="L88" s="108">
        <v>96.4</v>
      </c>
      <c r="M88" s="108">
        <v>95.3</v>
      </c>
      <c r="N88" s="109">
        <v>94.9</v>
      </c>
      <c r="O88" s="106">
        <f>IF(AND(D88&gt;=1990,D88&lt;1995),1990,IF(AND(D88&gt;=1995,D88&lt;2000),1995,IF(AND(D88&gt;=2000,D88&lt;2005),2000,IF(AND(D88&gt;=2005,D88&lt;2011),2005,IF(AND(D88&gt;=2011,D88&lt;2015),2011,2015)))))</f>
        <v>1995</v>
      </c>
    </row>
    <row r="89" spans="2:15" ht="12.95" customHeight="1" x14ac:dyDescent="0.15">
      <c r="B89" s="100"/>
      <c r="C89" s="101"/>
      <c r="D89" s="77">
        <v>1996</v>
      </c>
      <c r="E89" s="104">
        <v>100</v>
      </c>
      <c r="F89" s="78">
        <v>94.9</v>
      </c>
      <c r="G89" s="78">
        <v>95.7</v>
      </c>
      <c r="H89" s="78">
        <v>98.9</v>
      </c>
      <c r="I89" s="78">
        <v>95.8</v>
      </c>
      <c r="J89" s="78">
        <v>94.6</v>
      </c>
      <c r="K89" s="78">
        <v>97.2</v>
      </c>
      <c r="L89" s="78">
        <v>94.3</v>
      </c>
      <c r="M89" s="78">
        <v>94.8</v>
      </c>
      <c r="N89" s="79">
        <v>94.3</v>
      </c>
      <c r="O89" s="77">
        <f>IF(AND(D89&gt;=1990,D89&lt;1995),1990,IF(AND(D89&gt;=1995,D89&lt;2000),1995,IF(AND(D89&gt;=2000,D89&lt;2005),2000,IF(AND(D89&gt;=2005,D89&lt;2011),2005,IF(AND(D89&gt;=2011,D89&lt;2015),2011,2015)))))</f>
        <v>1995</v>
      </c>
    </row>
    <row r="90" spans="2:15" ht="12.95" customHeight="1" x14ac:dyDescent="0.15">
      <c r="B90" s="100"/>
      <c r="C90" s="101"/>
      <c r="D90" s="77">
        <v>1997</v>
      </c>
      <c r="E90" s="104">
        <v>100</v>
      </c>
      <c r="F90" s="78">
        <v>94.1</v>
      </c>
      <c r="G90" s="78">
        <v>95.5</v>
      </c>
      <c r="H90" s="78">
        <v>99.7</v>
      </c>
      <c r="I90" s="78">
        <v>97.5</v>
      </c>
      <c r="J90" s="78">
        <v>95.1</v>
      </c>
      <c r="K90" s="78">
        <v>99.4</v>
      </c>
      <c r="L90" s="78">
        <v>93.6</v>
      </c>
      <c r="M90" s="78">
        <v>95.2</v>
      </c>
      <c r="N90" s="79">
        <v>94</v>
      </c>
      <c r="O90" s="77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1998</v>
      </c>
      <c r="E91" s="104">
        <v>100</v>
      </c>
      <c r="F91" s="78">
        <v>94.6</v>
      </c>
      <c r="G91" s="78">
        <v>95.4</v>
      </c>
      <c r="H91" s="78">
        <v>99.4</v>
      </c>
      <c r="I91" s="78">
        <v>98.6</v>
      </c>
      <c r="J91" s="78">
        <v>94.9</v>
      </c>
      <c r="K91" s="78">
        <v>99.6</v>
      </c>
      <c r="L91" s="78">
        <v>94</v>
      </c>
      <c r="M91" s="78">
        <v>95.9</v>
      </c>
      <c r="N91" s="79">
        <v>94.4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1999</v>
      </c>
      <c r="E92" s="104">
        <v>100</v>
      </c>
      <c r="F92" s="78">
        <v>95.3</v>
      </c>
      <c r="G92" s="78">
        <v>95.6</v>
      </c>
      <c r="H92" s="78">
        <v>100</v>
      </c>
      <c r="I92" s="78">
        <v>99.3</v>
      </c>
      <c r="J92" s="78">
        <v>95.2</v>
      </c>
      <c r="K92" s="78">
        <v>100.3</v>
      </c>
      <c r="L92" s="78">
        <v>94.7</v>
      </c>
      <c r="M92" s="78">
        <v>96.8</v>
      </c>
      <c r="N92" s="79">
        <v>94.7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106">
        <v>2000</v>
      </c>
      <c r="E93" s="107">
        <v>100</v>
      </c>
      <c r="F93" s="108">
        <v>95.3</v>
      </c>
      <c r="G93" s="108">
        <v>96.9</v>
      </c>
      <c r="H93" s="108">
        <v>101</v>
      </c>
      <c r="I93" s="108">
        <v>100.5</v>
      </c>
      <c r="J93" s="108">
        <v>96.3</v>
      </c>
      <c r="K93" s="108">
        <v>100.5</v>
      </c>
      <c r="L93" s="108">
        <v>96.8</v>
      </c>
      <c r="M93" s="108">
        <v>97.6</v>
      </c>
      <c r="N93" s="109">
        <v>95.7</v>
      </c>
      <c r="O93" s="106">
        <f>IF(AND(D93&gt;=1990,D93&lt;1995),1990,IF(AND(D93&gt;=1995,D93&lt;2000),1995,IF(AND(D93&gt;=2000,D93&lt;2005),2000,IF(AND(D93&gt;=2005,D93&lt;2011),2005,IF(AND(D93&gt;=2011,D93&lt;2015),2011,2015)))))</f>
        <v>2000</v>
      </c>
    </row>
    <row r="94" spans="2:15" ht="12.95" customHeight="1" x14ac:dyDescent="0.15">
      <c r="B94" s="100"/>
      <c r="C94" s="101"/>
      <c r="D94" s="77">
        <v>2001</v>
      </c>
      <c r="E94" s="104">
        <v>100</v>
      </c>
      <c r="F94" s="78">
        <v>94.9</v>
      </c>
      <c r="G94" s="78">
        <v>97.7</v>
      </c>
      <c r="H94" s="78">
        <v>100.7</v>
      </c>
      <c r="I94" s="78">
        <v>100.4</v>
      </c>
      <c r="J94" s="78">
        <v>95.4</v>
      </c>
      <c r="K94" s="78">
        <v>99.1</v>
      </c>
      <c r="L94" s="78">
        <v>96.2</v>
      </c>
      <c r="M94" s="78">
        <v>97</v>
      </c>
      <c r="N94" s="79">
        <v>96.2</v>
      </c>
      <c r="O94" s="77">
        <f>IF(AND(D94&gt;=1990,D94&lt;1995),1990,IF(AND(D94&gt;=1995,D94&lt;2000),1995,IF(AND(D94&gt;=2000,D94&lt;2005),2000,IF(AND(D94&gt;=2005,D94&lt;2011),2005,IF(AND(D94&gt;=2011,D94&lt;2015),2011,2015)))))</f>
        <v>2000</v>
      </c>
    </row>
    <row r="95" spans="2:15" ht="12.95" customHeight="1" x14ac:dyDescent="0.15">
      <c r="B95" s="100"/>
      <c r="C95" s="101"/>
      <c r="D95" s="77">
        <v>2002</v>
      </c>
      <c r="E95" s="104">
        <v>100</v>
      </c>
      <c r="F95" s="78">
        <v>94.2</v>
      </c>
      <c r="G95" s="78">
        <v>97.2</v>
      </c>
      <c r="H95" s="78">
        <v>99.7</v>
      </c>
      <c r="I95" s="78">
        <v>99.8</v>
      </c>
      <c r="J95" s="78">
        <v>94.7</v>
      </c>
      <c r="K95" s="78">
        <v>98</v>
      </c>
      <c r="L95" s="78">
        <v>95.1</v>
      </c>
      <c r="M95" s="78">
        <v>95.5</v>
      </c>
      <c r="N95" s="79">
        <v>96</v>
      </c>
      <c r="O95" s="77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2003</v>
      </c>
      <c r="E96" s="104">
        <v>100</v>
      </c>
      <c r="F96" s="78">
        <v>95.3</v>
      </c>
      <c r="G96" s="78">
        <v>97</v>
      </c>
      <c r="H96" s="78">
        <v>99.4</v>
      </c>
      <c r="I96" s="78">
        <v>99.9</v>
      </c>
      <c r="J96" s="78">
        <v>95.1</v>
      </c>
      <c r="K96" s="78">
        <v>98</v>
      </c>
      <c r="L96" s="78">
        <v>94.9</v>
      </c>
      <c r="M96" s="78">
        <v>95.9</v>
      </c>
      <c r="N96" s="79">
        <v>96.4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2004</v>
      </c>
      <c r="E97" s="104">
        <v>100</v>
      </c>
      <c r="F97" s="78">
        <v>97.3</v>
      </c>
      <c r="G97" s="78">
        <v>96.2</v>
      </c>
      <c r="H97" s="78">
        <v>99.5</v>
      </c>
      <c r="I97" s="78">
        <v>100.5</v>
      </c>
      <c r="J97" s="78">
        <v>96.3</v>
      </c>
      <c r="K97" s="78">
        <v>98</v>
      </c>
      <c r="L97" s="78">
        <v>95</v>
      </c>
      <c r="M97" s="78">
        <v>96.6</v>
      </c>
      <c r="N97" s="79">
        <v>97.7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106">
        <v>2005</v>
      </c>
      <c r="E98" s="107">
        <v>100</v>
      </c>
      <c r="F98" s="108">
        <v>99.5</v>
      </c>
      <c r="G98" s="108">
        <v>96.9</v>
      </c>
      <c r="H98" s="108">
        <v>98.4</v>
      </c>
      <c r="I98" s="108">
        <v>100.4</v>
      </c>
      <c r="J98" s="108">
        <v>96.2</v>
      </c>
      <c r="K98" s="108">
        <v>97.7</v>
      </c>
      <c r="L98" s="108">
        <v>95.7</v>
      </c>
      <c r="M98" s="108">
        <v>96.5</v>
      </c>
      <c r="N98" s="109">
        <v>97.6</v>
      </c>
      <c r="O98" s="106">
        <f>IF(AND(D98&gt;=1990,D98&lt;1995),1990,IF(AND(D98&gt;=1995,D98&lt;2000),1995,IF(AND(D98&gt;=2000,D98&lt;2005),2000,IF(AND(D98&gt;=2005,D98&lt;2011),2005,IF(AND(D98&gt;=2011,D98&lt;2015),2011,2015)))))</f>
        <v>2005</v>
      </c>
    </row>
    <row r="99" spans="2:15" ht="12.95" customHeight="1" x14ac:dyDescent="0.15">
      <c r="B99" s="100"/>
      <c r="C99" s="101"/>
      <c r="D99" s="77">
        <v>2006</v>
      </c>
      <c r="E99" s="104">
        <v>100</v>
      </c>
      <c r="F99" s="78">
        <v>99</v>
      </c>
      <c r="G99" s="78">
        <v>96.5</v>
      </c>
      <c r="H99" s="78">
        <v>97.5</v>
      </c>
      <c r="I99" s="78">
        <v>100.1</v>
      </c>
      <c r="J99" s="78">
        <v>96.8</v>
      </c>
      <c r="K99" s="78">
        <v>97.9</v>
      </c>
      <c r="L99" s="78">
        <v>97.5</v>
      </c>
      <c r="M99" s="78">
        <v>95.9</v>
      </c>
      <c r="N99" s="79">
        <v>97.1</v>
      </c>
      <c r="O99" s="77">
        <f>IF(AND(D99&gt;=1990,D99&lt;1995),1990,IF(AND(D99&gt;=1995,D99&lt;2000),1995,IF(AND(D99&gt;=2000,D99&lt;2005),2000,IF(AND(D99&gt;=2005,D99&lt;2011),2005,IF(AND(D99&gt;=2011,D99&lt;2015),2011,2015)))))</f>
        <v>2005</v>
      </c>
    </row>
    <row r="100" spans="2:15" ht="12.95" customHeight="1" x14ac:dyDescent="0.15">
      <c r="B100" s="100"/>
      <c r="C100" s="101"/>
      <c r="D100" s="77">
        <v>2007</v>
      </c>
      <c r="E100" s="104">
        <v>100</v>
      </c>
      <c r="F100" s="78">
        <v>98</v>
      </c>
      <c r="G100" s="78">
        <v>95.7</v>
      </c>
      <c r="H100" s="78">
        <v>97.2</v>
      </c>
      <c r="I100" s="78">
        <v>99.3</v>
      </c>
      <c r="J100" s="78">
        <v>96.6</v>
      </c>
      <c r="K100" s="78">
        <v>98.2</v>
      </c>
      <c r="L100" s="78">
        <v>97.9</v>
      </c>
      <c r="M100" s="78">
        <v>95.6</v>
      </c>
      <c r="N100" s="79">
        <v>97</v>
      </c>
      <c r="O100" s="77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2008</v>
      </c>
      <c r="E101" s="104">
        <v>100</v>
      </c>
      <c r="F101" s="78">
        <v>97.6</v>
      </c>
      <c r="G101" s="78">
        <v>95.4</v>
      </c>
      <c r="H101" s="78">
        <v>97.8</v>
      </c>
      <c r="I101" s="78">
        <v>99</v>
      </c>
      <c r="J101" s="78">
        <v>96.4</v>
      </c>
      <c r="K101" s="78">
        <v>98.2</v>
      </c>
      <c r="L101" s="78">
        <v>97.5</v>
      </c>
      <c r="M101" s="78">
        <v>95.4</v>
      </c>
      <c r="N101" s="79">
        <v>96.4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2009</v>
      </c>
      <c r="E102" s="104">
        <v>100</v>
      </c>
      <c r="F102" s="78">
        <v>99.7</v>
      </c>
      <c r="G102" s="78">
        <v>96.7</v>
      </c>
      <c r="H102" s="78">
        <v>99</v>
      </c>
      <c r="I102" s="78">
        <v>99.6</v>
      </c>
      <c r="J102" s="78">
        <v>96.8</v>
      </c>
      <c r="K102" s="78">
        <v>98.2</v>
      </c>
      <c r="L102" s="78">
        <v>98</v>
      </c>
      <c r="M102" s="78">
        <v>95.7</v>
      </c>
      <c r="N102" s="79">
        <v>96.5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2010</v>
      </c>
      <c r="E103" s="104">
        <v>100</v>
      </c>
      <c r="F103" s="78">
        <v>99.4</v>
      </c>
      <c r="G103" s="78">
        <v>97.2</v>
      </c>
      <c r="H103" s="78">
        <v>99.7</v>
      </c>
      <c r="I103" s="78">
        <v>101.3</v>
      </c>
      <c r="J103" s="78">
        <v>96.9</v>
      </c>
      <c r="K103" s="78">
        <v>98.6</v>
      </c>
      <c r="L103" s="78">
        <v>99.4</v>
      </c>
      <c r="M103" s="78">
        <v>96.1</v>
      </c>
      <c r="N103" s="79">
        <v>96.8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106">
        <v>2011</v>
      </c>
      <c r="E104" s="107">
        <v>100</v>
      </c>
      <c r="F104" s="108">
        <v>98.3</v>
      </c>
      <c r="G104" s="108">
        <v>97.4</v>
      </c>
      <c r="H104" s="108">
        <v>98.8</v>
      </c>
      <c r="I104" s="108">
        <v>101.4</v>
      </c>
      <c r="J104" s="108">
        <v>95.5</v>
      </c>
      <c r="K104" s="108">
        <v>98.3</v>
      </c>
      <c r="L104" s="108">
        <v>99.1</v>
      </c>
      <c r="M104" s="108">
        <v>95.6</v>
      </c>
      <c r="N104" s="109">
        <v>95.9</v>
      </c>
      <c r="O104" s="106">
        <f>IF(AND(D104&gt;=1990,D104&lt;1995),1990,IF(AND(D104&gt;=1995,D104&lt;2000),1995,IF(AND(D104&gt;=2000,D104&lt;2005),2000,IF(AND(D104&gt;=2005,D104&lt;2011),2005,IF(AND(D104&gt;=2011,D104&lt;2015),2011,2015)))))</f>
        <v>2011</v>
      </c>
    </row>
    <row r="105" spans="2:15" ht="12.95" customHeight="1" x14ac:dyDescent="0.15">
      <c r="B105" s="100"/>
      <c r="C105" s="101"/>
      <c r="D105" s="77">
        <v>2012</v>
      </c>
      <c r="E105" s="104">
        <v>100</v>
      </c>
      <c r="F105" s="78">
        <v>97.9</v>
      </c>
      <c r="G105" s="78">
        <v>99.8</v>
      </c>
      <c r="H105" s="78">
        <v>97.3</v>
      </c>
      <c r="I105" s="78">
        <v>99.2</v>
      </c>
      <c r="J105" s="78">
        <v>94.2</v>
      </c>
      <c r="K105" s="78">
        <v>96.1</v>
      </c>
      <c r="L105" s="78">
        <v>97.1</v>
      </c>
      <c r="M105" s="78">
        <v>93.2</v>
      </c>
      <c r="N105" s="79">
        <v>94.2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2011</v>
      </c>
    </row>
    <row r="106" spans="2:15" ht="12.95" customHeight="1" x14ac:dyDescent="0.15">
      <c r="B106" s="100"/>
      <c r="C106" s="101"/>
      <c r="D106" s="77">
        <v>2013</v>
      </c>
      <c r="E106" s="104">
        <v>100</v>
      </c>
      <c r="F106" s="78">
        <v>98.5</v>
      </c>
      <c r="G106" s="78">
        <v>102.9</v>
      </c>
      <c r="H106" s="78">
        <v>97.8</v>
      </c>
      <c r="I106" s="78">
        <v>99.1</v>
      </c>
      <c r="J106" s="78">
        <v>94.3</v>
      </c>
      <c r="K106" s="78">
        <v>95.9</v>
      </c>
      <c r="L106" s="78">
        <v>96.9</v>
      </c>
      <c r="M106" s="78">
        <v>93.2</v>
      </c>
      <c r="N106" s="79">
        <v>94.6</v>
      </c>
      <c r="O106" s="77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2014</v>
      </c>
      <c r="E107" s="104">
        <v>100</v>
      </c>
      <c r="F107" s="78">
        <v>98.7</v>
      </c>
      <c r="G107" s="78">
        <v>103.7</v>
      </c>
      <c r="H107" s="78">
        <v>98</v>
      </c>
      <c r="I107" s="78">
        <v>98.6</v>
      </c>
      <c r="J107" s="78">
        <v>94.6</v>
      </c>
      <c r="K107" s="78">
        <v>95.4</v>
      </c>
      <c r="L107" s="78">
        <v>96.3</v>
      </c>
      <c r="M107" s="78">
        <v>93.8</v>
      </c>
      <c r="N107" s="79">
        <v>94.8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106">
        <v>2015</v>
      </c>
      <c r="E108" s="107">
        <v>100</v>
      </c>
      <c r="F108" s="108">
        <v>97.5</v>
      </c>
      <c r="G108" s="108">
        <v>105</v>
      </c>
      <c r="H108" s="108">
        <v>97.4</v>
      </c>
      <c r="I108" s="108">
        <v>96.2</v>
      </c>
      <c r="J108" s="108">
        <v>93.9</v>
      </c>
      <c r="K108" s="108">
        <v>93.8</v>
      </c>
      <c r="L108" s="108">
        <v>95.1</v>
      </c>
      <c r="M108" s="108">
        <v>94.1</v>
      </c>
      <c r="N108" s="109">
        <v>93.5</v>
      </c>
      <c r="O108" s="106">
        <f>IF(AND(D108&gt;=1990,D108&lt;1995),1990,IF(AND(D108&gt;=1995,D108&lt;2000),1995,IF(AND(D108&gt;=2000,D108&lt;2005),2000,IF(AND(D108&gt;=2005,D108&lt;2011),2005,IF(AND(D108&gt;=2011,D108&lt;2015),2011,2015)))))</f>
        <v>2015</v>
      </c>
    </row>
    <row r="109" spans="2:15" ht="12.95" customHeight="1" x14ac:dyDescent="0.15">
      <c r="B109" s="100"/>
      <c r="C109" s="101"/>
      <c r="D109" s="77">
        <v>2016</v>
      </c>
      <c r="E109" s="104">
        <v>100</v>
      </c>
      <c r="F109" s="78">
        <v>99.2</v>
      </c>
      <c r="G109" s="78">
        <v>106.1</v>
      </c>
      <c r="H109" s="78">
        <v>98.6</v>
      </c>
      <c r="I109" s="78">
        <v>97.1</v>
      </c>
      <c r="J109" s="78">
        <v>94.9</v>
      </c>
      <c r="K109" s="78">
        <v>95.4</v>
      </c>
      <c r="L109" s="78">
        <v>96.4</v>
      </c>
      <c r="M109" s="78">
        <v>96</v>
      </c>
      <c r="N109" s="79">
        <v>94.2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2015</v>
      </c>
    </row>
    <row r="110" spans="2:15" ht="12.95" customHeight="1" x14ac:dyDescent="0.15">
      <c r="B110" s="100"/>
      <c r="C110" s="101"/>
      <c r="D110" s="77">
        <v>2017</v>
      </c>
      <c r="E110" s="104">
        <v>100</v>
      </c>
      <c r="F110" s="78">
        <v>99.6</v>
      </c>
      <c r="G110" s="78">
        <v>105.7</v>
      </c>
      <c r="H110" s="78">
        <v>98.8</v>
      </c>
      <c r="I110" s="78">
        <v>97.6</v>
      </c>
      <c r="J110" s="78">
        <v>94.9</v>
      </c>
      <c r="K110" s="78">
        <v>96.9</v>
      </c>
      <c r="L110" s="78">
        <v>97.1</v>
      </c>
      <c r="M110" s="78">
        <v>97.7</v>
      </c>
      <c r="N110" s="79">
        <v>94.4</v>
      </c>
      <c r="O110" s="77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2018</v>
      </c>
      <c r="E111" s="104">
        <v>100</v>
      </c>
      <c r="F111" s="78">
        <v>98.6</v>
      </c>
      <c r="G111" s="78">
        <v>103.3</v>
      </c>
      <c r="H111" s="78">
        <v>97</v>
      </c>
      <c r="I111" s="78">
        <v>97.3</v>
      </c>
      <c r="J111" s="78">
        <v>94.4</v>
      </c>
      <c r="K111" s="78">
        <v>96.8</v>
      </c>
      <c r="L111" s="78">
        <v>96.4</v>
      </c>
      <c r="M111" s="78">
        <v>96.9</v>
      </c>
      <c r="N111" s="79">
        <v>95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2019</v>
      </c>
      <c r="E112" s="104">
        <v>100</v>
      </c>
      <c r="F112" s="78">
        <v>99.7</v>
      </c>
      <c r="G112" s="78">
        <v>100.7</v>
      </c>
      <c r="H112" s="78">
        <v>96</v>
      </c>
      <c r="I112" s="78">
        <v>97</v>
      </c>
      <c r="J112" s="78">
        <v>94.2</v>
      </c>
      <c r="K112" s="78">
        <v>97.2</v>
      </c>
      <c r="L112" s="78">
        <v>96.5</v>
      </c>
      <c r="M112" s="78">
        <v>96.8</v>
      </c>
      <c r="N112" s="79">
        <v>96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2020</v>
      </c>
      <c r="E113" s="104">
        <v>100</v>
      </c>
      <c r="F113" s="78">
        <v>101.6</v>
      </c>
      <c r="G113" s="78">
        <v>100.2</v>
      </c>
      <c r="H113" s="78">
        <v>97</v>
      </c>
      <c r="I113" s="78">
        <v>97.2</v>
      </c>
      <c r="J113" s="78">
        <v>94.4</v>
      </c>
      <c r="K113" s="78">
        <v>98.1</v>
      </c>
      <c r="L113" s="78">
        <v>96.6</v>
      </c>
      <c r="M113" s="78">
        <v>97.4</v>
      </c>
      <c r="N113" s="79">
        <v>96.4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2021</v>
      </c>
      <c r="E114" s="104">
        <v>100</v>
      </c>
      <c r="F114" s="78">
        <v>101.1</v>
      </c>
      <c r="G114" s="78">
        <v>99.9</v>
      </c>
      <c r="H114" s="78">
        <v>97.4</v>
      </c>
      <c r="I114" s="78">
        <v>97.5</v>
      </c>
      <c r="J114" s="78">
        <v>94.6</v>
      </c>
      <c r="K114" s="78">
        <v>98.8</v>
      </c>
      <c r="L114" s="78">
        <v>96.6</v>
      </c>
      <c r="M114" s="78">
        <v>97.5</v>
      </c>
      <c r="N114" s="79">
        <v>96.6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2022</v>
      </c>
      <c r="E115" s="104">
        <v>100</v>
      </c>
      <c r="F115" s="78">
        <v>100.4</v>
      </c>
      <c r="G115" s="78">
        <v>99</v>
      </c>
      <c r="H115" s="78">
        <v>97.8</v>
      </c>
      <c r="I115" s="78">
        <v>97.1</v>
      </c>
      <c r="J115" s="78">
        <v>94.2</v>
      </c>
      <c r="K115" s="78">
        <v>97.3</v>
      </c>
      <c r="L115" s="78">
        <v>95.5</v>
      </c>
      <c r="M115" s="78">
        <v>96.6</v>
      </c>
      <c r="N115" s="79">
        <v>95.8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2023</v>
      </c>
      <c r="E116" s="104">
        <v>100</v>
      </c>
      <c r="F116" s="78">
        <v>100</v>
      </c>
      <c r="G116" s="78">
        <v>97.8</v>
      </c>
      <c r="H116" s="78">
        <v>96.1</v>
      </c>
      <c r="I116" s="78">
        <v>95.8</v>
      </c>
      <c r="J116" s="78">
        <v>93.6</v>
      </c>
      <c r="K116" s="78">
        <v>96.3</v>
      </c>
      <c r="L116" s="78">
        <v>94.4</v>
      </c>
      <c r="M116" s="78">
        <v>95.5</v>
      </c>
      <c r="N116" s="79">
        <v>94.7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2"/>
      <c r="C117" s="103"/>
      <c r="D117" s="48"/>
      <c r="E117" s="105"/>
      <c r="F117" s="68"/>
      <c r="G117" s="68"/>
      <c r="H117" s="68"/>
      <c r="I117" s="68"/>
      <c r="J117" s="68"/>
      <c r="K117" s="68"/>
      <c r="L117" s="68"/>
      <c r="M117" s="68"/>
      <c r="N117" s="68"/>
      <c r="O117" s="69"/>
    </row>
    <row r="118" spans="2:15" ht="12.95" customHeight="1" x14ac:dyDescent="0.15">
      <c r="B118" s="98" t="s">
        <v>78</v>
      </c>
      <c r="C118" s="99"/>
      <c r="D118" s="47"/>
      <c r="E118" s="56"/>
      <c r="F118" s="67"/>
      <c r="G118" s="67"/>
      <c r="H118" s="67"/>
      <c r="I118" s="67"/>
      <c r="J118" s="67"/>
      <c r="K118" s="67"/>
      <c r="L118" s="67"/>
      <c r="M118" s="67"/>
      <c r="N118" s="67"/>
      <c r="O118" s="56"/>
    </row>
    <row r="119" spans="2:15" ht="12.95" customHeight="1" x14ac:dyDescent="0.15">
      <c r="B119" s="100"/>
      <c r="C119" s="101"/>
      <c r="D119" s="77">
        <v>1990</v>
      </c>
      <c r="E119" s="104">
        <v>100</v>
      </c>
      <c r="F119" s="78">
        <v>97.3</v>
      </c>
      <c r="G119" s="78">
        <v>94.6</v>
      </c>
      <c r="H119" s="78">
        <v>96.9</v>
      </c>
      <c r="I119" s="78">
        <v>97.3</v>
      </c>
      <c r="J119" s="78">
        <v>97.6</v>
      </c>
      <c r="K119" s="78">
        <v>98.2</v>
      </c>
      <c r="L119" s="78">
        <v>95.7</v>
      </c>
      <c r="M119" s="78">
        <v>94.4</v>
      </c>
      <c r="N119" s="79">
        <v>96</v>
      </c>
      <c r="O119" s="77">
        <f>IF(AND(D119&gt;=1990,D119&lt;1995),1990,IF(AND(D119&gt;=1995,D119&lt;2000),1995,IF(AND(D119&gt;=2000,D119&lt;2005),2000,IF(AND(D119&gt;=2005,D119&lt;2011),2005,IF(AND(D119&gt;=2011,D119&lt;2015),2011,2015)))))</f>
        <v>1990</v>
      </c>
    </row>
    <row r="120" spans="2:15" ht="12.95" customHeight="1" x14ac:dyDescent="0.15">
      <c r="B120" s="100"/>
      <c r="C120" s="101"/>
      <c r="D120" s="77">
        <v>1991</v>
      </c>
      <c r="E120" s="104">
        <v>100</v>
      </c>
      <c r="F120" s="78">
        <v>95.6</v>
      </c>
      <c r="G120" s="78">
        <v>93.4</v>
      </c>
      <c r="H120" s="78">
        <v>96.1</v>
      </c>
      <c r="I120" s="78">
        <v>96.8</v>
      </c>
      <c r="J120" s="78">
        <v>97.1</v>
      </c>
      <c r="K120" s="78">
        <v>97.8</v>
      </c>
      <c r="L120" s="78">
        <v>94.6</v>
      </c>
      <c r="M120" s="78">
        <v>93.7</v>
      </c>
      <c r="N120" s="79">
        <v>95.3</v>
      </c>
      <c r="O120" s="77">
        <f>IF(AND(D120&gt;=1990,D120&lt;1995),1990,IF(AND(D120&gt;=1995,D120&lt;2000),1995,IF(AND(D120&gt;=2000,D120&lt;2005),2000,IF(AND(D120&gt;=2005,D120&lt;2011),2005,IF(AND(D120&gt;=2011,D120&lt;2015),2011,2015)))))</f>
        <v>1990</v>
      </c>
    </row>
    <row r="121" spans="2:15" ht="12.95" customHeight="1" x14ac:dyDescent="0.15">
      <c r="B121" s="100"/>
      <c r="C121" s="101"/>
      <c r="D121" s="77">
        <v>1992</v>
      </c>
      <c r="E121" s="104">
        <v>100</v>
      </c>
      <c r="F121" s="78">
        <v>95.9</v>
      </c>
      <c r="G121" s="78">
        <v>94</v>
      </c>
      <c r="H121" s="78">
        <v>96.4</v>
      </c>
      <c r="I121" s="78">
        <v>96.7</v>
      </c>
      <c r="J121" s="78">
        <v>97.5</v>
      </c>
      <c r="K121" s="78">
        <v>97.7</v>
      </c>
      <c r="L121" s="78">
        <v>95.1</v>
      </c>
      <c r="M121" s="78">
        <v>93.6</v>
      </c>
      <c r="N121" s="79">
        <v>95</v>
      </c>
      <c r="O121" s="77">
        <f>IF(AND(D121&gt;=1990,D121&lt;1995),1990,IF(AND(D121&gt;=1995,D121&lt;2000),1995,IF(AND(D121&gt;=2000,D121&lt;2005),2000,IF(AND(D121&gt;=2005,D121&lt;2011),2005,IF(AND(D121&gt;=2011,D121&lt;2015),2011,2015)))))</f>
        <v>1990</v>
      </c>
    </row>
    <row r="122" spans="2:15" ht="12.95" customHeight="1" x14ac:dyDescent="0.15">
      <c r="B122" s="100"/>
      <c r="C122" s="101"/>
      <c r="D122" s="77">
        <v>1993</v>
      </c>
      <c r="E122" s="104">
        <v>100</v>
      </c>
      <c r="F122" s="78">
        <v>95.9</v>
      </c>
      <c r="G122" s="78">
        <v>94.3</v>
      </c>
      <c r="H122" s="78">
        <v>96.5</v>
      </c>
      <c r="I122" s="78">
        <v>96.8</v>
      </c>
      <c r="J122" s="78">
        <v>97.6</v>
      </c>
      <c r="K122" s="78">
        <v>97.9</v>
      </c>
      <c r="L122" s="78">
        <v>95.1</v>
      </c>
      <c r="M122" s="78">
        <v>93.8</v>
      </c>
      <c r="N122" s="79">
        <v>95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1994</v>
      </c>
      <c r="E123" s="104">
        <v>100</v>
      </c>
      <c r="F123" s="78">
        <v>95.8</v>
      </c>
      <c r="G123" s="78">
        <v>94.5</v>
      </c>
      <c r="H123" s="78">
        <v>96.7</v>
      </c>
      <c r="I123" s="78">
        <v>96.9</v>
      </c>
      <c r="J123" s="78">
        <v>97.7</v>
      </c>
      <c r="K123" s="78">
        <v>98</v>
      </c>
      <c r="L123" s="78">
        <v>95.3</v>
      </c>
      <c r="M123" s="78">
        <v>93.9</v>
      </c>
      <c r="N123" s="79">
        <v>94.9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106">
        <v>1995</v>
      </c>
      <c r="E124" s="107">
        <v>100</v>
      </c>
      <c r="F124" s="108">
        <v>95.8</v>
      </c>
      <c r="G124" s="108">
        <v>94.9</v>
      </c>
      <c r="H124" s="108">
        <v>97</v>
      </c>
      <c r="I124" s="108">
        <v>97.3</v>
      </c>
      <c r="J124" s="108">
        <v>97.3</v>
      </c>
      <c r="K124" s="108">
        <v>97.6</v>
      </c>
      <c r="L124" s="108">
        <v>95.6</v>
      </c>
      <c r="M124" s="108">
        <v>94.2</v>
      </c>
      <c r="N124" s="109">
        <v>95</v>
      </c>
      <c r="O124" s="106">
        <f>IF(AND(D124&gt;=1990,D124&lt;1995),1990,IF(AND(D124&gt;=1995,D124&lt;2000),1995,IF(AND(D124&gt;=2000,D124&lt;2005),2000,IF(AND(D124&gt;=2005,D124&lt;2011),2005,IF(AND(D124&gt;=2011,D124&lt;2015),2011,2015)))))</f>
        <v>1995</v>
      </c>
    </row>
    <row r="125" spans="2:15" ht="12.95" customHeight="1" x14ac:dyDescent="0.15">
      <c r="B125" s="100"/>
      <c r="C125" s="101"/>
      <c r="D125" s="77">
        <v>1996</v>
      </c>
      <c r="E125" s="104">
        <v>100</v>
      </c>
      <c r="F125" s="78">
        <v>96.2</v>
      </c>
      <c r="G125" s="78">
        <v>95.2</v>
      </c>
      <c r="H125" s="78">
        <v>96.8</v>
      </c>
      <c r="I125" s="78">
        <v>97.3</v>
      </c>
      <c r="J125" s="78">
        <v>97.6</v>
      </c>
      <c r="K125" s="78">
        <v>97.9</v>
      </c>
      <c r="L125" s="78">
        <v>96.1</v>
      </c>
      <c r="M125" s="78">
        <v>94.7</v>
      </c>
      <c r="N125" s="79">
        <v>95.5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1995</v>
      </c>
    </row>
    <row r="126" spans="2:15" ht="12.95" customHeight="1" x14ac:dyDescent="0.15">
      <c r="B126" s="100"/>
      <c r="C126" s="101"/>
      <c r="D126" s="77">
        <v>1997</v>
      </c>
      <c r="E126" s="104">
        <v>100</v>
      </c>
      <c r="F126" s="78">
        <v>96.2</v>
      </c>
      <c r="G126" s="78">
        <v>95.2</v>
      </c>
      <c r="H126" s="78">
        <v>96.9</v>
      </c>
      <c r="I126" s="78">
        <v>97.3</v>
      </c>
      <c r="J126" s="78">
        <v>97.6</v>
      </c>
      <c r="K126" s="78">
        <v>97.9</v>
      </c>
      <c r="L126" s="78">
        <v>96.1</v>
      </c>
      <c r="M126" s="78">
        <v>94.7</v>
      </c>
      <c r="N126" s="79">
        <v>95.5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1995</v>
      </c>
    </row>
    <row r="127" spans="2:15" ht="12.95" customHeight="1" x14ac:dyDescent="0.15">
      <c r="B127" s="100"/>
      <c r="C127" s="101"/>
      <c r="D127" s="77">
        <v>1998</v>
      </c>
      <c r="E127" s="104">
        <v>100</v>
      </c>
      <c r="F127" s="78">
        <v>95.7</v>
      </c>
      <c r="G127" s="78">
        <v>94.6</v>
      </c>
      <c r="H127" s="78">
        <v>96.5</v>
      </c>
      <c r="I127" s="78">
        <v>97.1</v>
      </c>
      <c r="J127" s="78">
        <v>97.4</v>
      </c>
      <c r="K127" s="78">
        <v>97.8</v>
      </c>
      <c r="L127" s="78">
        <v>95.7</v>
      </c>
      <c r="M127" s="78">
        <v>94.1</v>
      </c>
      <c r="N127" s="79">
        <v>95</v>
      </c>
      <c r="O127" s="77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1999</v>
      </c>
      <c r="E128" s="104">
        <v>100</v>
      </c>
      <c r="F128" s="78">
        <v>95.6</v>
      </c>
      <c r="G128" s="78">
        <v>94.5</v>
      </c>
      <c r="H128" s="78">
        <v>96.5</v>
      </c>
      <c r="I128" s="78">
        <v>97.2</v>
      </c>
      <c r="J128" s="78">
        <v>97.4</v>
      </c>
      <c r="K128" s="78">
        <v>97.8</v>
      </c>
      <c r="L128" s="78">
        <v>95.6</v>
      </c>
      <c r="M128" s="78">
        <v>94.1</v>
      </c>
      <c r="N128" s="79">
        <v>95.1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106">
        <v>2000</v>
      </c>
      <c r="E129" s="107">
        <v>100</v>
      </c>
      <c r="F129" s="108">
        <v>96.7</v>
      </c>
      <c r="G129" s="108">
        <v>94.9</v>
      </c>
      <c r="H129" s="108">
        <v>96.2</v>
      </c>
      <c r="I129" s="108">
        <v>96.9</v>
      </c>
      <c r="J129" s="108">
        <v>97.5</v>
      </c>
      <c r="K129" s="108">
        <v>97.9</v>
      </c>
      <c r="L129" s="108">
        <v>95.7</v>
      </c>
      <c r="M129" s="108">
        <v>94.4</v>
      </c>
      <c r="N129" s="109">
        <v>95.2</v>
      </c>
      <c r="O129" s="106">
        <f>IF(AND(D129&gt;=1990,D129&lt;1995),1990,IF(AND(D129&gt;=1995,D129&lt;2000),1995,IF(AND(D129&gt;=2000,D129&lt;2005),2000,IF(AND(D129&gt;=2005,D129&lt;2011),2005,IF(AND(D129&gt;=2011,D129&lt;2015),2011,2015)))))</f>
        <v>2000</v>
      </c>
    </row>
    <row r="130" spans="2:15" ht="12.95" customHeight="1" x14ac:dyDescent="0.15">
      <c r="B130" s="100"/>
      <c r="C130" s="101"/>
      <c r="D130" s="77">
        <v>2001</v>
      </c>
      <c r="E130" s="104">
        <v>100</v>
      </c>
      <c r="F130" s="78">
        <v>96.9</v>
      </c>
      <c r="G130" s="78">
        <v>94.9</v>
      </c>
      <c r="H130" s="78">
        <v>96.1</v>
      </c>
      <c r="I130" s="78">
        <v>96.8</v>
      </c>
      <c r="J130" s="78">
        <v>97.6</v>
      </c>
      <c r="K130" s="78">
        <v>98</v>
      </c>
      <c r="L130" s="78">
        <v>95.8</v>
      </c>
      <c r="M130" s="78">
        <v>94.4</v>
      </c>
      <c r="N130" s="79">
        <v>95.2</v>
      </c>
      <c r="O130" s="77">
        <f>IF(AND(D130&gt;=1990,D130&lt;1995),1990,IF(AND(D130&gt;=1995,D130&lt;2000),1995,IF(AND(D130&gt;=2000,D130&lt;2005),2000,IF(AND(D130&gt;=2005,D130&lt;2011),2005,IF(AND(D130&gt;=2011,D130&lt;2015),2011,2015)))))</f>
        <v>2000</v>
      </c>
    </row>
    <row r="131" spans="2:15" ht="12.95" customHeight="1" x14ac:dyDescent="0.15">
      <c r="B131" s="100"/>
      <c r="C131" s="101"/>
      <c r="D131" s="77">
        <v>2002</v>
      </c>
      <c r="E131" s="104">
        <v>100</v>
      </c>
      <c r="F131" s="78">
        <v>96.8</v>
      </c>
      <c r="G131" s="78">
        <v>94.7</v>
      </c>
      <c r="H131" s="78">
        <v>95.8</v>
      </c>
      <c r="I131" s="78">
        <v>96.4</v>
      </c>
      <c r="J131" s="78">
        <v>97.5</v>
      </c>
      <c r="K131" s="78">
        <v>97.9</v>
      </c>
      <c r="L131" s="78">
        <v>95.7</v>
      </c>
      <c r="M131" s="78">
        <v>94.4</v>
      </c>
      <c r="N131" s="79">
        <v>95</v>
      </c>
      <c r="O131" s="77">
        <f>IF(AND(D131&gt;=1990,D131&lt;1995),1990,IF(AND(D131&gt;=1995,D131&lt;2000),1995,IF(AND(D131&gt;=2000,D131&lt;2005),2000,IF(AND(D131&gt;=2005,D131&lt;2011),2005,IF(AND(D131&gt;=2011,D131&lt;2015),2011,2015)))))</f>
        <v>2000</v>
      </c>
    </row>
    <row r="132" spans="2:15" ht="12.95" customHeight="1" x14ac:dyDescent="0.15">
      <c r="B132" s="100"/>
      <c r="C132" s="101"/>
      <c r="D132" s="77">
        <v>2003</v>
      </c>
      <c r="E132" s="104">
        <v>100</v>
      </c>
      <c r="F132" s="78">
        <v>96.4</v>
      </c>
      <c r="G132" s="78">
        <v>94.5</v>
      </c>
      <c r="H132" s="78">
        <v>95.7</v>
      </c>
      <c r="I132" s="78">
        <v>96.2</v>
      </c>
      <c r="J132" s="78">
        <v>97.4</v>
      </c>
      <c r="K132" s="78">
        <v>97.8</v>
      </c>
      <c r="L132" s="78">
        <v>95.6</v>
      </c>
      <c r="M132" s="78">
        <v>94.2</v>
      </c>
      <c r="N132" s="79">
        <v>94.7</v>
      </c>
      <c r="O132" s="77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2004</v>
      </c>
      <c r="E133" s="104">
        <v>100</v>
      </c>
      <c r="F133" s="78">
        <v>96.4</v>
      </c>
      <c r="G133" s="78">
        <v>94.5</v>
      </c>
      <c r="H133" s="78">
        <v>95.6</v>
      </c>
      <c r="I133" s="78">
        <v>96.1</v>
      </c>
      <c r="J133" s="78">
        <v>97.4</v>
      </c>
      <c r="K133" s="78">
        <v>97.7</v>
      </c>
      <c r="L133" s="78">
        <v>95.6</v>
      </c>
      <c r="M133" s="78">
        <v>94.1</v>
      </c>
      <c r="N133" s="79">
        <v>94.6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106">
        <v>2005</v>
      </c>
      <c r="E134" s="107">
        <v>100</v>
      </c>
      <c r="F134" s="108">
        <v>95.9</v>
      </c>
      <c r="G134" s="108">
        <v>94.7</v>
      </c>
      <c r="H134" s="108">
        <v>95.3</v>
      </c>
      <c r="I134" s="108">
        <v>96.1</v>
      </c>
      <c r="J134" s="108">
        <v>97.3</v>
      </c>
      <c r="K134" s="108">
        <v>97.7</v>
      </c>
      <c r="L134" s="108">
        <v>95.9</v>
      </c>
      <c r="M134" s="108">
        <v>94.4</v>
      </c>
      <c r="N134" s="109">
        <v>94.6</v>
      </c>
      <c r="O134" s="106">
        <f>IF(AND(D134&gt;=1990,D134&lt;1995),1990,IF(AND(D134&gt;=1995,D134&lt;2000),1995,IF(AND(D134&gt;=2000,D134&lt;2005),2000,IF(AND(D134&gt;=2005,D134&lt;2011),2005,IF(AND(D134&gt;=2011,D134&lt;2015),2011,2015)))))</f>
        <v>2005</v>
      </c>
    </row>
    <row r="135" spans="2:15" ht="12.95" customHeight="1" x14ac:dyDescent="0.15">
      <c r="B135" s="100"/>
      <c r="C135" s="101"/>
      <c r="D135" s="77">
        <v>2006</v>
      </c>
      <c r="E135" s="104">
        <v>100</v>
      </c>
      <c r="F135" s="78">
        <v>95.8</v>
      </c>
      <c r="G135" s="78">
        <v>94.5</v>
      </c>
      <c r="H135" s="78">
        <v>95.2</v>
      </c>
      <c r="I135" s="78">
        <v>96.1</v>
      </c>
      <c r="J135" s="78">
        <v>97.4</v>
      </c>
      <c r="K135" s="78">
        <v>97.7</v>
      </c>
      <c r="L135" s="78">
        <v>95.7</v>
      </c>
      <c r="M135" s="78">
        <v>94.3</v>
      </c>
      <c r="N135" s="79">
        <v>94.4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2005</v>
      </c>
    </row>
    <row r="136" spans="2:15" ht="12.95" customHeight="1" x14ac:dyDescent="0.15">
      <c r="B136" s="100"/>
      <c r="C136" s="101"/>
      <c r="D136" s="77">
        <v>2007</v>
      </c>
      <c r="E136" s="104">
        <v>100</v>
      </c>
      <c r="F136" s="78">
        <v>95.8</v>
      </c>
      <c r="G136" s="78">
        <v>94.4</v>
      </c>
      <c r="H136" s="78">
        <v>95</v>
      </c>
      <c r="I136" s="78">
        <v>95.9</v>
      </c>
      <c r="J136" s="78">
        <v>97.1</v>
      </c>
      <c r="K136" s="78">
        <v>97.3</v>
      </c>
      <c r="L136" s="78">
        <v>95.5</v>
      </c>
      <c r="M136" s="78">
        <v>94</v>
      </c>
      <c r="N136" s="79">
        <v>94.1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2005</v>
      </c>
    </row>
    <row r="137" spans="2:15" ht="12.95" customHeight="1" x14ac:dyDescent="0.15">
      <c r="B137" s="100"/>
      <c r="C137" s="101"/>
      <c r="D137" s="77">
        <v>2008</v>
      </c>
      <c r="E137" s="104">
        <v>100</v>
      </c>
      <c r="F137" s="78">
        <v>95.4</v>
      </c>
      <c r="G137" s="78">
        <v>94.1</v>
      </c>
      <c r="H137" s="78">
        <v>94.8</v>
      </c>
      <c r="I137" s="78">
        <v>95.6</v>
      </c>
      <c r="J137" s="78">
        <v>97.1</v>
      </c>
      <c r="K137" s="78">
        <v>97.3</v>
      </c>
      <c r="L137" s="78">
        <v>95.1</v>
      </c>
      <c r="M137" s="78">
        <v>93.8</v>
      </c>
      <c r="N137" s="79">
        <v>94</v>
      </c>
      <c r="O137" s="77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2009</v>
      </c>
      <c r="E138" s="104">
        <v>100</v>
      </c>
      <c r="F138" s="78">
        <v>95.5</v>
      </c>
      <c r="G138" s="78">
        <v>94.1</v>
      </c>
      <c r="H138" s="78">
        <v>94.8</v>
      </c>
      <c r="I138" s="78">
        <v>95.5</v>
      </c>
      <c r="J138" s="78">
        <v>97.2</v>
      </c>
      <c r="K138" s="78">
        <v>97.3</v>
      </c>
      <c r="L138" s="78">
        <v>95.1</v>
      </c>
      <c r="M138" s="78">
        <v>93.8</v>
      </c>
      <c r="N138" s="79">
        <v>93.9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2010</v>
      </c>
      <c r="E139" s="104">
        <v>100</v>
      </c>
      <c r="F139" s="78">
        <v>95.4</v>
      </c>
      <c r="G139" s="78">
        <v>94.1</v>
      </c>
      <c r="H139" s="78">
        <v>94.9</v>
      </c>
      <c r="I139" s="78">
        <v>95.4</v>
      </c>
      <c r="J139" s="78">
        <v>97.2</v>
      </c>
      <c r="K139" s="78">
        <v>97.5</v>
      </c>
      <c r="L139" s="78">
        <v>95.1</v>
      </c>
      <c r="M139" s="78">
        <v>93.8</v>
      </c>
      <c r="N139" s="79">
        <v>94.2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106">
        <v>2011</v>
      </c>
      <c r="E140" s="107">
        <v>100</v>
      </c>
      <c r="F140" s="108">
        <v>95.6</v>
      </c>
      <c r="G140" s="108">
        <v>94.3</v>
      </c>
      <c r="H140" s="108">
        <v>95.3</v>
      </c>
      <c r="I140" s="108">
        <v>95.8</v>
      </c>
      <c r="J140" s="108">
        <v>97.2</v>
      </c>
      <c r="K140" s="108">
        <v>97.5</v>
      </c>
      <c r="L140" s="108">
        <v>95.2</v>
      </c>
      <c r="M140" s="108">
        <v>94.3</v>
      </c>
      <c r="N140" s="109">
        <v>94.5</v>
      </c>
      <c r="O140" s="106">
        <f>IF(AND(D140&gt;=1990,D140&lt;1995),1990,IF(AND(D140&gt;=1995,D140&lt;2000),1995,IF(AND(D140&gt;=2000,D140&lt;2005),2000,IF(AND(D140&gt;=2005,D140&lt;2011),2005,IF(AND(D140&gt;=2011,D140&lt;2015),2011,2015)))))</f>
        <v>2011</v>
      </c>
    </row>
    <row r="141" spans="2:15" ht="12.95" customHeight="1" x14ac:dyDescent="0.15">
      <c r="B141" s="100"/>
      <c r="C141" s="101"/>
      <c r="D141" s="77">
        <v>2012</v>
      </c>
      <c r="E141" s="104">
        <v>100</v>
      </c>
      <c r="F141" s="78">
        <v>95.6</v>
      </c>
      <c r="G141" s="78">
        <v>95.4</v>
      </c>
      <c r="H141" s="78">
        <v>95.2</v>
      </c>
      <c r="I141" s="78">
        <v>95.8</v>
      </c>
      <c r="J141" s="78">
        <v>97.2</v>
      </c>
      <c r="K141" s="78">
        <v>97.3</v>
      </c>
      <c r="L141" s="78">
        <v>95</v>
      </c>
      <c r="M141" s="78">
        <v>94.4</v>
      </c>
      <c r="N141" s="79">
        <v>94.5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2011</v>
      </c>
    </row>
    <row r="142" spans="2:15" ht="12.95" customHeight="1" x14ac:dyDescent="0.15">
      <c r="B142" s="100"/>
      <c r="C142" s="101"/>
      <c r="D142" s="77">
        <v>2013</v>
      </c>
      <c r="E142" s="104">
        <v>100</v>
      </c>
      <c r="F142" s="78">
        <v>95.5</v>
      </c>
      <c r="G142" s="78">
        <v>95.8</v>
      </c>
      <c r="H142" s="78">
        <v>94.9</v>
      </c>
      <c r="I142" s="78">
        <v>95.5</v>
      </c>
      <c r="J142" s="78">
        <v>97</v>
      </c>
      <c r="K142" s="78">
        <v>97.1</v>
      </c>
      <c r="L142" s="78">
        <v>94.7</v>
      </c>
      <c r="M142" s="78">
        <v>94.3</v>
      </c>
      <c r="N142" s="79">
        <v>94.2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2011</v>
      </c>
    </row>
    <row r="143" spans="2:15" ht="12.95" customHeight="1" x14ac:dyDescent="0.15">
      <c r="B143" s="100"/>
      <c r="C143" s="101"/>
      <c r="D143" s="77">
        <v>2014</v>
      </c>
      <c r="E143" s="104">
        <v>100</v>
      </c>
      <c r="F143" s="78">
        <v>95.3</v>
      </c>
      <c r="G143" s="78">
        <v>95.8</v>
      </c>
      <c r="H143" s="78">
        <v>94.3</v>
      </c>
      <c r="I143" s="78">
        <v>94.9</v>
      </c>
      <c r="J143" s="78">
        <v>96.6</v>
      </c>
      <c r="K143" s="78">
        <v>96.7</v>
      </c>
      <c r="L143" s="78">
        <v>94</v>
      </c>
      <c r="M143" s="78">
        <v>94</v>
      </c>
      <c r="N143" s="79">
        <v>93.7</v>
      </c>
      <c r="O143" s="77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106">
        <v>2015</v>
      </c>
      <c r="E144" s="107">
        <v>100</v>
      </c>
      <c r="F144" s="108">
        <v>95</v>
      </c>
      <c r="G144" s="108">
        <v>95.4</v>
      </c>
      <c r="H144" s="108">
        <v>94</v>
      </c>
      <c r="I144" s="108">
        <v>94.7</v>
      </c>
      <c r="J144" s="108">
        <v>96.3</v>
      </c>
      <c r="K144" s="108">
        <v>96.5</v>
      </c>
      <c r="L144" s="108">
        <v>93.7</v>
      </c>
      <c r="M144" s="108">
        <v>93.6</v>
      </c>
      <c r="N144" s="109">
        <v>93.4</v>
      </c>
      <c r="O144" s="106">
        <f>IF(AND(D144&gt;=1990,D144&lt;1995),1990,IF(AND(D144&gt;=1995,D144&lt;2000),1995,IF(AND(D144&gt;=2000,D144&lt;2005),2000,IF(AND(D144&gt;=2005,D144&lt;2011),2005,IF(AND(D144&gt;=2011,D144&lt;2015),2011,2015)))))</f>
        <v>2015</v>
      </c>
    </row>
    <row r="145" spans="2:15" ht="12.95" customHeight="1" x14ac:dyDescent="0.15">
      <c r="B145" s="100"/>
      <c r="C145" s="101"/>
      <c r="D145" s="77">
        <v>2016</v>
      </c>
      <c r="E145" s="104">
        <v>100</v>
      </c>
      <c r="F145" s="78">
        <v>95.3</v>
      </c>
      <c r="G145" s="78">
        <v>95.8</v>
      </c>
      <c r="H145" s="78">
        <v>94.2</v>
      </c>
      <c r="I145" s="78">
        <v>95.1</v>
      </c>
      <c r="J145" s="78">
        <v>96.5</v>
      </c>
      <c r="K145" s="78">
        <v>96.7</v>
      </c>
      <c r="L145" s="78">
        <v>93.9</v>
      </c>
      <c r="M145" s="78">
        <v>93.9</v>
      </c>
      <c r="N145" s="79">
        <v>93.6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2015</v>
      </c>
    </row>
    <row r="146" spans="2:15" ht="12.95" customHeight="1" x14ac:dyDescent="0.15">
      <c r="B146" s="100"/>
      <c r="C146" s="101"/>
      <c r="D146" s="77">
        <v>2017</v>
      </c>
      <c r="E146" s="104">
        <v>100</v>
      </c>
      <c r="F146" s="78">
        <v>95.5</v>
      </c>
      <c r="G146" s="78">
        <v>96</v>
      </c>
      <c r="H146" s="78">
        <v>94.5</v>
      </c>
      <c r="I146" s="78">
        <v>95.2</v>
      </c>
      <c r="J146" s="78">
        <v>96.6</v>
      </c>
      <c r="K146" s="78">
        <v>96.8</v>
      </c>
      <c r="L146" s="78">
        <v>94</v>
      </c>
      <c r="M146" s="78">
        <v>94.2</v>
      </c>
      <c r="N146" s="79">
        <v>93.8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2015</v>
      </c>
    </row>
    <row r="147" spans="2:15" ht="12.95" customHeight="1" x14ac:dyDescent="0.15">
      <c r="B147" s="100"/>
      <c r="C147" s="101"/>
      <c r="D147" s="77">
        <v>2018</v>
      </c>
      <c r="E147" s="104">
        <v>100</v>
      </c>
      <c r="F147" s="78">
        <v>95.4</v>
      </c>
      <c r="G147" s="78">
        <v>95.6</v>
      </c>
      <c r="H147" s="78">
        <v>94.1</v>
      </c>
      <c r="I147" s="78">
        <v>94.8</v>
      </c>
      <c r="J147" s="78">
        <v>96.3</v>
      </c>
      <c r="K147" s="78">
        <v>96.5</v>
      </c>
      <c r="L147" s="78">
        <v>93.6</v>
      </c>
      <c r="M147" s="78">
        <v>93.7</v>
      </c>
      <c r="N147" s="79">
        <v>93.8</v>
      </c>
      <c r="O147" s="77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2019</v>
      </c>
      <c r="E148" s="104">
        <v>100</v>
      </c>
      <c r="F148" s="78">
        <v>95.2</v>
      </c>
      <c r="G148" s="78">
        <v>95</v>
      </c>
      <c r="H148" s="78">
        <v>93.9</v>
      </c>
      <c r="I148" s="78">
        <v>94.5</v>
      </c>
      <c r="J148" s="78">
        <v>96</v>
      </c>
      <c r="K148" s="78">
        <v>96.1</v>
      </c>
      <c r="L148" s="78">
        <v>93.4</v>
      </c>
      <c r="M148" s="78">
        <v>93.2</v>
      </c>
      <c r="N148" s="79">
        <v>93.8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2020</v>
      </c>
      <c r="E149" s="104">
        <v>100</v>
      </c>
      <c r="F149" s="78">
        <v>95.4</v>
      </c>
      <c r="G149" s="78">
        <v>94.7</v>
      </c>
      <c r="H149" s="78">
        <v>93.8</v>
      </c>
      <c r="I149" s="78">
        <v>94.4</v>
      </c>
      <c r="J149" s="78">
        <v>96.2</v>
      </c>
      <c r="K149" s="78">
        <v>96.3</v>
      </c>
      <c r="L149" s="78">
        <v>93.6</v>
      </c>
      <c r="M149" s="78">
        <v>93.1</v>
      </c>
      <c r="N149" s="79">
        <v>94.1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2021</v>
      </c>
      <c r="E150" s="104">
        <v>100</v>
      </c>
      <c r="F150" s="78">
        <v>95.8</v>
      </c>
      <c r="G150" s="78">
        <v>94.7</v>
      </c>
      <c r="H150" s="78">
        <v>93.9</v>
      </c>
      <c r="I150" s="78">
        <v>94.6</v>
      </c>
      <c r="J150" s="78">
        <v>96.2</v>
      </c>
      <c r="K150" s="78">
        <v>96.3</v>
      </c>
      <c r="L150" s="78">
        <v>93.7</v>
      </c>
      <c r="M150" s="78">
        <v>93.2</v>
      </c>
      <c r="N150" s="79">
        <v>94.1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2022</v>
      </c>
      <c r="E151" s="104">
        <v>100</v>
      </c>
      <c r="F151" s="78">
        <v>96</v>
      </c>
      <c r="G151" s="78">
        <v>94.8</v>
      </c>
      <c r="H151" s="78">
        <v>94.1</v>
      </c>
      <c r="I151" s="78">
        <v>94.7</v>
      </c>
      <c r="J151" s="78">
        <v>96.1</v>
      </c>
      <c r="K151" s="78">
        <v>96.4</v>
      </c>
      <c r="L151" s="78">
        <v>93.7</v>
      </c>
      <c r="M151" s="78">
        <v>93.2</v>
      </c>
      <c r="N151" s="79">
        <v>94.2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2023</v>
      </c>
      <c r="E152" s="104">
        <v>100</v>
      </c>
      <c r="F152" s="78">
        <v>96</v>
      </c>
      <c r="G152" s="78">
        <v>95</v>
      </c>
      <c r="H152" s="78">
        <v>94.3</v>
      </c>
      <c r="I152" s="78">
        <v>94.8</v>
      </c>
      <c r="J152" s="78">
        <v>95.9</v>
      </c>
      <c r="K152" s="78">
        <v>96.1</v>
      </c>
      <c r="L152" s="78">
        <v>93.4</v>
      </c>
      <c r="M152" s="78">
        <v>93.2</v>
      </c>
      <c r="N152" s="79">
        <v>94.3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2"/>
      <c r="C153" s="103"/>
      <c r="D153" s="48"/>
      <c r="E153" s="105"/>
      <c r="F153" s="68"/>
      <c r="G153" s="68"/>
      <c r="H153" s="68"/>
      <c r="I153" s="68"/>
      <c r="J153" s="68"/>
      <c r="K153" s="68"/>
      <c r="L153" s="68"/>
      <c r="M153" s="68"/>
      <c r="N153" s="68"/>
      <c r="O153" s="69"/>
    </row>
    <row r="154" spans="2:15" x14ac:dyDescent="0.15">
      <c r="D154" s="49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</row>
  </sheetData>
  <mergeCells count="6">
    <mergeCell ref="N3:O3"/>
    <mergeCell ref="N4:O4"/>
    <mergeCell ref="B10:C45"/>
    <mergeCell ref="B46:C81"/>
    <mergeCell ref="B82:C117"/>
    <mergeCell ref="B118:C153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2024 一般財団法人 建設物価調査会</oddFooter>
  </headerFooter>
  <rowBreaks count="4" manualBreakCount="4">
    <brk id="45" max="16383" man="1"/>
    <brk id="81" max="16383" man="1"/>
    <brk id="117" max="16383" man="1"/>
    <brk id="15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17</v>
      </c>
      <c r="C5" s="33" t="s">
        <v>10</v>
      </c>
      <c r="D5" s="34"/>
      <c r="E5" s="33" t="s">
        <v>85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96.5</v>
      </c>
      <c r="G11" s="78">
        <v>93.5</v>
      </c>
      <c r="H11" s="78">
        <v>94.6</v>
      </c>
      <c r="I11" s="78">
        <v>93.6</v>
      </c>
      <c r="J11" s="78">
        <v>96.1</v>
      </c>
      <c r="K11" s="78">
        <v>97.7</v>
      </c>
      <c r="L11" s="78">
        <v>94</v>
      </c>
      <c r="M11" s="78">
        <v>91.9</v>
      </c>
      <c r="N11" s="79">
        <v>93.2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96.7</v>
      </c>
      <c r="G12" s="78">
        <v>93.8</v>
      </c>
      <c r="H12" s="78">
        <v>94.9</v>
      </c>
      <c r="I12" s="78">
        <v>94.3</v>
      </c>
      <c r="J12" s="78">
        <v>96.3</v>
      </c>
      <c r="K12" s="78">
        <v>97.6</v>
      </c>
      <c r="L12" s="78">
        <v>94</v>
      </c>
      <c r="M12" s="78">
        <v>92.4</v>
      </c>
      <c r="N12" s="79">
        <v>93.4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97.5</v>
      </c>
      <c r="G13" s="78">
        <v>94.7</v>
      </c>
      <c r="H13" s="78">
        <v>95.7</v>
      </c>
      <c r="I13" s="78">
        <v>94.5</v>
      </c>
      <c r="J13" s="78">
        <v>96.4</v>
      </c>
      <c r="K13" s="78">
        <v>97.5</v>
      </c>
      <c r="L13" s="78">
        <v>94.6</v>
      </c>
      <c r="M13" s="78">
        <v>92.8</v>
      </c>
      <c r="N13" s="79">
        <v>93.5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98</v>
      </c>
      <c r="G14" s="78">
        <v>95.6</v>
      </c>
      <c r="H14" s="78">
        <v>96.6</v>
      </c>
      <c r="I14" s="78">
        <v>95.2</v>
      </c>
      <c r="J14" s="78">
        <v>96.5</v>
      </c>
      <c r="K14" s="78">
        <v>97.3</v>
      </c>
      <c r="L14" s="78">
        <v>95.6</v>
      </c>
      <c r="M14" s="78">
        <v>92.9</v>
      </c>
      <c r="N14" s="79">
        <v>94.1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97.3</v>
      </c>
      <c r="G15" s="78">
        <v>95.3</v>
      </c>
      <c r="H15" s="78">
        <v>96.4</v>
      </c>
      <c r="I15" s="78">
        <v>95.1</v>
      </c>
      <c r="J15" s="78">
        <v>96.3</v>
      </c>
      <c r="K15" s="78">
        <v>97.3</v>
      </c>
      <c r="L15" s="78">
        <v>95.8</v>
      </c>
      <c r="M15" s="78">
        <v>93.6</v>
      </c>
      <c r="N15" s="79">
        <v>94.6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96.7</v>
      </c>
      <c r="G16" s="108">
        <v>94.8</v>
      </c>
      <c r="H16" s="108">
        <v>96.5</v>
      </c>
      <c r="I16" s="108">
        <v>95</v>
      </c>
      <c r="J16" s="108">
        <v>95.4</v>
      </c>
      <c r="K16" s="108">
        <v>96.7</v>
      </c>
      <c r="L16" s="108">
        <v>95.6</v>
      </c>
      <c r="M16" s="108">
        <v>94.2</v>
      </c>
      <c r="N16" s="109">
        <v>94.8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96.9</v>
      </c>
      <c r="G17" s="78">
        <v>95.5</v>
      </c>
      <c r="H17" s="78">
        <v>96.3</v>
      </c>
      <c r="I17" s="78">
        <v>95.4</v>
      </c>
      <c r="J17" s="78">
        <v>95.6</v>
      </c>
      <c r="K17" s="78">
        <v>97.2</v>
      </c>
      <c r="L17" s="78">
        <v>94.6</v>
      </c>
      <c r="M17" s="78">
        <v>94</v>
      </c>
      <c r="N17" s="79">
        <v>95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96.9</v>
      </c>
      <c r="G18" s="78">
        <v>95.7</v>
      </c>
      <c r="H18" s="78">
        <v>96.8</v>
      </c>
      <c r="I18" s="78">
        <v>96.1</v>
      </c>
      <c r="J18" s="78">
        <v>95.6</v>
      </c>
      <c r="K18" s="78">
        <v>98</v>
      </c>
      <c r="L18" s="78">
        <v>94.4</v>
      </c>
      <c r="M18" s="78">
        <v>94.5</v>
      </c>
      <c r="N18" s="79">
        <v>95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97.1</v>
      </c>
      <c r="G19" s="78">
        <v>95.8</v>
      </c>
      <c r="H19" s="78">
        <v>96.8</v>
      </c>
      <c r="I19" s="78">
        <v>96.6</v>
      </c>
      <c r="J19" s="78">
        <v>95.6</v>
      </c>
      <c r="K19" s="78">
        <v>98.2</v>
      </c>
      <c r="L19" s="78">
        <v>94.5</v>
      </c>
      <c r="M19" s="78">
        <v>94.5</v>
      </c>
      <c r="N19" s="79">
        <v>95.1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97.7</v>
      </c>
      <c r="G20" s="78">
        <v>95.7</v>
      </c>
      <c r="H20" s="78">
        <v>97.1</v>
      </c>
      <c r="I20" s="78">
        <v>97.2</v>
      </c>
      <c r="J20" s="78">
        <v>95.8</v>
      </c>
      <c r="K20" s="78">
        <v>98.5</v>
      </c>
      <c r="L20" s="78">
        <v>95.8</v>
      </c>
      <c r="M20" s="78">
        <v>95.3</v>
      </c>
      <c r="N20" s="79">
        <v>95.4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97.8</v>
      </c>
      <c r="G21" s="108">
        <v>96.4</v>
      </c>
      <c r="H21" s="108">
        <v>97.1</v>
      </c>
      <c r="I21" s="108">
        <v>97.8</v>
      </c>
      <c r="J21" s="108">
        <v>96.2</v>
      </c>
      <c r="K21" s="108">
        <v>98.5</v>
      </c>
      <c r="L21" s="108">
        <v>96.6</v>
      </c>
      <c r="M21" s="108">
        <v>95.6</v>
      </c>
      <c r="N21" s="109">
        <v>96.1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97.6</v>
      </c>
      <c r="G22" s="78">
        <v>96.7</v>
      </c>
      <c r="H22" s="78">
        <v>96.8</v>
      </c>
      <c r="I22" s="78">
        <v>97.4</v>
      </c>
      <c r="J22" s="78">
        <v>95.9</v>
      </c>
      <c r="K22" s="78">
        <v>98.2</v>
      </c>
      <c r="L22" s="78">
        <v>96.4</v>
      </c>
      <c r="M22" s="78">
        <v>95.3</v>
      </c>
      <c r="N22" s="79">
        <v>96.1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97.1</v>
      </c>
      <c r="G23" s="78">
        <v>95.9</v>
      </c>
      <c r="H23" s="78">
        <v>96.7</v>
      </c>
      <c r="I23" s="78">
        <v>96.8</v>
      </c>
      <c r="J23" s="78">
        <v>95.6</v>
      </c>
      <c r="K23" s="78">
        <v>97.9</v>
      </c>
      <c r="L23" s="78">
        <v>94.7</v>
      </c>
      <c r="M23" s="78">
        <v>94.5</v>
      </c>
      <c r="N23" s="79">
        <v>95.7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97.5</v>
      </c>
      <c r="G24" s="78">
        <v>95.5</v>
      </c>
      <c r="H24" s="78">
        <v>96.6</v>
      </c>
      <c r="I24" s="78">
        <v>96.6</v>
      </c>
      <c r="J24" s="78">
        <v>95.6</v>
      </c>
      <c r="K24" s="78">
        <v>98.1</v>
      </c>
      <c r="L24" s="78">
        <v>94.7</v>
      </c>
      <c r="M24" s="78">
        <v>94.7</v>
      </c>
      <c r="N24" s="79">
        <v>96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98.2</v>
      </c>
      <c r="G25" s="78">
        <v>95.8</v>
      </c>
      <c r="H25" s="78">
        <v>96.7</v>
      </c>
      <c r="I25" s="78">
        <v>97.1</v>
      </c>
      <c r="J25" s="78">
        <v>96.6</v>
      </c>
      <c r="K25" s="78">
        <v>97.9</v>
      </c>
      <c r="L25" s="78">
        <v>95.2</v>
      </c>
      <c r="M25" s="78">
        <v>95.7</v>
      </c>
      <c r="N25" s="79">
        <v>96.7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99</v>
      </c>
      <c r="G26" s="108">
        <v>96.6</v>
      </c>
      <c r="H26" s="108">
        <v>97</v>
      </c>
      <c r="I26" s="108">
        <v>98.1</v>
      </c>
      <c r="J26" s="108">
        <v>96.6</v>
      </c>
      <c r="K26" s="108">
        <v>97.4</v>
      </c>
      <c r="L26" s="108">
        <v>96.1</v>
      </c>
      <c r="M26" s="108">
        <v>95.9</v>
      </c>
      <c r="N26" s="109">
        <v>96.9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98.9</v>
      </c>
      <c r="G27" s="78">
        <v>96.6</v>
      </c>
      <c r="H27" s="78">
        <v>96.3</v>
      </c>
      <c r="I27" s="78">
        <v>98.1</v>
      </c>
      <c r="J27" s="78">
        <v>96.9</v>
      </c>
      <c r="K27" s="78">
        <v>97.6</v>
      </c>
      <c r="L27" s="78">
        <v>97</v>
      </c>
      <c r="M27" s="78">
        <v>95.8</v>
      </c>
      <c r="N27" s="79">
        <v>96.4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98.4</v>
      </c>
      <c r="G28" s="78">
        <v>96</v>
      </c>
      <c r="H28" s="78">
        <v>96.4</v>
      </c>
      <c r="I28" s="78">
        <v>98</v>
      </c>
      <c r="J28" s="78">
        <v>97.1</v>
      </c>
      <c r="K28" s="78">
        <v>98.2</v>
      </c>
      <c r="L28" s="78">
        <v>97.6</v>
      </c>
      <c r="M28" s="78">
        <v>95.5</v>
      </c>
      <c r="N28" s="79">
        <v>96.7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98.1</v>
      </c>
      <c r="G29" s="78">
        <v>95.9</v>
      </c>
      <c r="H29" s="78">
        <v>96.7</v>
      </c>
      <c r="I29" s="78">
        <v>97.8</v>
      </c>
      <c r="J29" s="78">
        <v>97</v>
      </c>
      <c r="K29" s="78">
        <v>98.1</v>
      </c>
      <c r="L29" s="78">
        <v>97.4</v>
      </c>
      <c r="M29" s="78">
        <v>95.6</v>
      </c>
      <c r="N29" s="79">
        <v>96.7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100.2</v>
      </c>
      <c r="G30" s="78">
        <v>96.2</v>
      </c>
      <c r="H30" s="78">
        <v>96.9</v>
      </c>
      <c r="I30" s="78">
        <v>97.4</v>
      </c>
      <c r="J30" s="78">
        <v>97</v>
      </c>
      <c r="K30" s="78">
        <v>97.6</v>
      </c>
      <c r="L30" s="78">
        <v>96.9</v>
      </c>
      <c r="M30" s="78">
        <v>95.2</v>
      </c>
      <c r="N30" s="79">
        <v>96.2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99.4</v>
      </c>
      <c r="G31" s="78">
        <v>96.5</v>
      </c>
      <c r="H31" s="78">
        <v>97.2</v>
      </c>
      <c r="I31" s="78">
        <v>98.1</v>
      </c>
      <c r="J31" s="78">
        <v>97.4</v>
      </c>
      <c r="K31" s="78">
        <v>98.2</v>
      </c>
      <c r="L31" s="78">
        <v>97.8</v>
      </c>
      <c r="M31" s="78">
        <v>95.5</v>
      </c>
      <c r="N31" s="79">
        <v>96.5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98.3</v>
      </c>
      <c r="G32" s="108">
        <v>96.6</v>
      </c>
      <c r="H32" s="108">
        <v>96.9</v>
      </c>
      <c r="I32" s="108">
        <v>98</v>
      </c>
      <c r="J32" s="108">
        <v>96.5</v>
      </c>
      <c r="K32" s="108">
        <v>98</v>
      </c>
      <c r="L32" s="108">
        <v>97.1</v>
      </c>
      <c r="M32" s="108">
        <v>95.4</v>
      </c>
      <c r="N32" s="109">
        <v>95.8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98.9</v>
      </c>
      <c r="G33" s="78">
        <v>98.1</v>
      </c>
      <c r="H33" s="78">
        <v>96.7</v>
      </c>
      <c r="I33" s="78">
        <v>97.4</v>
      </c>
      <c r="J33" s="78">
        <v>96.2</v>
      </c>
      <c r="K33" s="78">
        <v>97.3</v>
      </c>
      <c r="L33" s="78">
        <v>96.5</v>
      </c>
      <c r="M33" s="78">
        <v>94.7</v>
      </c>
      <c r="N33" s="79">
        <v>95.6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99.1</v>
      </c>
      <c r="G34" s="78">
        <v>99.2</v>
      </c>
      <c r="H34" s="78">
        <v>96.8</v>
      </c>
      <c r="I34" s="78">
        <v>97.3</v>
      </c>
      <c r="J34" s="78">
        <v>96.4</v>
      </c>
      <c r="K34" s="78">
        <v>97.4</v>
      </c>
      <c r="L34" s="78">
        <v>96.6</v>
      </c>
      <c r="M34" s="78">
        <v>94.8</v>
      </c>
      <c r="N34" s="79">
        <v>95.6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98.5</v>
      </c>
      <c r="G35" s="78">
        <v>100</v>
      </c>
      <c r="H35" s="78">
        <v>96.8</v>
      </c>
      <c r="I35" s="78">
        <v>96.9</v>
      </c>
      <c r="J35" s="78">
        <v>96.3</v>
      </c>
      <c r="K35" s="78">
        <v>96.7</v>
      </c>
      <c r="L35" s="78">
        <v>96</v>
      </c>
      <c r="M35" s="78">
        <v>94.9</v>
      </c>
      <c r="N35" s="79">
        <v>95.2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99</v>
      </c>
      <c r="G36" s="108">
        <v>100</v>
      </c>
      <c r="H36" s="108">
        <v>95.7</v>
      </c>
      <c r="I36" s="108">
        <v>95.5</v>
      </c>
      <c r="J36" s="108">
        <v>96</v>
      </c>
      <c r="K36" s="108">
        <v>95.7</v>
      </c>
      <c r="L36" s="108">
        <v>95.4</v>
      </c>
      <c r="M36" s="108">
        <v>94.8</v>
      </c>
      <c r="N36" s="109">
        <v>94.8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100.5</v>
      </c>
      <c r="G37" s="78">
        <v>100.6</v>
      </c>
      <c r="H37" s="78">
        <v>96.2</v>
      </c>
      <c r="I37" s="78">
        <v>96</v>
      </c>
      <c r="J37" s="78">
        <v>96.3</v>
      </c>
      <c r="K37" s="78">
        <v>96.6</v>
      </c>
      <c r="L37" s="78">
        <v>96.1</v>
      </c>
      <c r="M37" s="78">
        <v>95.8</v>
      </c>
      <c r="N37" s="79">
        <v>95.5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100.6</v>
      </c>
      <c r="G38" s="78">
        <v>100.6</v>
      </c>
      <c r="H38" s="78">
        <v>96.5</v>
      </c>
      <c r="I38" s="78">
        <v>96.3</v>
      </c>
      <c r="J38" s="78">
        <v>96.6</v>
      </c>
      <c r="K38" s="78">
        <v>97.9</v>
      </c>
      <c r="L38" s="78">
        <v>96.8</v>
      </c>
      <c r="M38" s="78">
        <v>96.9</v>
      </c>
      <c r="N38" s="79">
        <v>95.9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99.7</v>
      </c>
      <c r="G39" s="78">
        <v>100</v>
      </c>
      <c r="H39" s="78">
        <v>95.7</v>
      </c>
      <c r="I39" s="78">
        <v>96.4</v>
      </c>
      <c r="J39" s="78">
        <v>96.2</v>
      </c>
      <c r="K39" s="78">
        <v>97.8</v>
      </c>
      <c r="L39" s="78">
        <v>96.4</v>
      </c>
      <c r="M39" s="78">
        <v>96.3</v>
      </c>
      <c r="N39" s="79">
        <v>95.9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99.9</v>
      </c>
      <c r="G40" s="78">
        <v>98.7</v>
      </c>
      <c r="H40" s="78">
        <v>94.8</v>
      </c>
      <c r="I40" s="78">
        <v>96.1</v>
      </c>
      <c r="J40" s="78">
        <v>95.8</v>
      </c>
      <c r="K40" s="78">
        <v>97.4</v>
      </c>
      <c r="L40" s="78">
        <v>96.1</v>
      </c>
      <c r="M40" s="78">
        <v>95.7</v>
      </c>
      <c r="N40" s="79">
        <v>96.1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101.7</v>
      </c>
      <c r="G41" s="78">
        <v>98.4</v>
      </c>
      <c r="H41" s="78">
        <v>95.5</v>
      </c>
      <c r="I41" s="78">
        <v>95.9</v>
      </c>
      <c r="J41" s="78">
        <v>95.9</v>
      </c>
      <c r="K41" s="78">
        <v>98</v>
      </c>
      <c r="L41" s="78">
        <v>96.4</v>
      </c>
      <c r="M41" s="78">
        <v>96.1</v>
      </c>
      <c r="N41" s="79">
        <v>96.3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100.8</v>
      </c>
      <c r="G42" s="78">
        <v>98.3</v>
      </c>
      <c r="H42" s="78">
        <v>95.6</v>
      </c>
      <c r="I42" s="78">
        <v>96.1</v>
      </c>
      <c r="J42" s="78">
        <v>95.8</v>
      </c>
      <c r="K42" s="78">
        <v>98.2</v>
      </c>
      <c r="L42" s="78">
        <v>96.1</v>
      </c>
      <c r="M42" s="78">
        <v>95.9</v>
      </c>
      <c r="N42" s="79">
        <v>96.1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99.6</v>
      </c>
      <c r="G43" s="78">
        <v>97.6</v>
      </c>
      <c r="H43" s="78">
        <v>96.2</v>
      </c>
      <c r="I43" s="78">
        <v>96.1</v>
      </c>
      <c r="J43" s="78">
        <v>95.3</v>
      </c>
      <c r="K43" s="78">
        <v>97.1</v>
      </c>
      <c r="L43" s="78">
        <v>95.2</v>
      </c>
      <c r="M43" s="78">
        <v>95.8</v>
      </c>
      <c r="N43" s="79">
        <v>95.2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99.9</v>
      </c>
      <c r="G44" s="78">
        <v>97.3</v>
      </c>
      <c r="H44" s="78">
        <v>95.8</v>
      </c>
      <c r="I44" s="78">
        <v>95.6</v>
      </c>
      <c r="J44" s="78">
        <v>95.5</v>
      </c>
      <c r="K44" s="78">
        <v>96.6</v>
      </c>
      <c r="L44" s="78">
        <v>94.7</v>
      </c>
      <c r="M44" s="78">
        <v>95.4</v>
      </c>
      <c r="N44" s="79">
        <v>94.9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2"/>
      <c r="C45" s="103"/>
      <c r="D45" s="48"/>
      <c r="E45" s="105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2:15" ht="12.95" customHeight="1" x14ac:dyDescent="0.15">
      <c r="B46" s="98" t="s">
        <v>80</v>
      </c>
      <c r="C46" s="99"/>
      <c r="D46" s="47"/>
      <c r="E46" s="56"/>
      <c r="F46" s="67"/>
      <c r="G46" s="67"/>
      <c r="H46" s="67"/>
      <c r="I46" s="67"/>
      <c r="J46" s="67"/>
      <c r="K46" s="67"/>
      <c r="L46" s="67"/>
      <c r="M46" s="67"/>
      <c r="N46" s="67"/>
      <c r="O46" s="56"/>
    </row>
    <row r="47" spans="2:15" ht="12.95" customHeight="1" x14ac:dyDescent="0.15">
      <c r="B47" s="100"/>
      <c r="C47" s="101"/>
      <c r="D47" s="77">
        <v>1990</v>
      </c>
      <c r="E47" s="104">
        <v>100</v>
      </c>
      <c r="F47" s="78">
        <v>97.3</v>
      </c>
      <c r="G47" s="78">
        <v>94.1</v>
      </c>
      <c r="H47" s="78">
        <v>95.6</v>
      </c>
      <c r="I47" s="78">
        <v>94.5</v>
      </c>
      <c r="J47" s="78">
        <v>96.4</v>
      </c>
      <c r="K47" s="78">
        <v>97.7</v>
      </c>
      <c r="L47" s="78">
        <v>94.5</v>
      </c>
      <c r="M47" s="78">
        <v>92</v>
      </c>
      <c r="N47" s="79">
        <v>93.5</v>
      </c>
      <c r="O47" s="77">
        <f>IF(AND(D47&gt;=1990,D47&lt;1995),1990,IF(AND(D47&gt;=1995,D47&lt;2000),1995,IF(AND(D47&gt;=2000,D47&lt;2005),2000,IF(AND(D47&gt;=2005,D47&lt;2011),2005,IF(AND(D47&gt;=2011,D47&lt;2015),2011,2015)))))</f>
        <v>1990</v>
      </c>
    </row>
    <row r="48" spans="2:15" ht="12.95" customHeight="1" x14ac:dyDescent="0.15">
      <c r="B48" s="100"/>
      <c r="C48" s="101"/>
      <c r="D48" s="77">
        <v>1991</v>
      </c>
      <c r="E48" s="104">
        <v>100</v>
      </c>
      <c r="F48" s="78">
        <v>97.5</v>
      </c>
      <c r="G48" s="78">
        <v>94.7</v>
      </c>
      <c r="H48" s="78">
        <v>96</v>
      </c>
      <c r="I48" s="78">
        <v>95.3</v>
      </c>
      <c r="J48" s="78">
        <v>96.6</v>
      </c>
      <c r="K48" s="78">
        <v>97.6</v>
      </c>
      <c r="L48" s="78">
        <v>94.6</v>
      </c>
      <c r="M48" s="78">
        <v>92.5</v>
      </c>
      <c r="N48" s="79">
        <v>94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1992</v>
      </c>
      <c r="E49" s="104">
        <v>100</v>
      </c>
      <c r="F49" s="78">
        <v>98.4</v>
      </c>
      <c r="G49" s="78">
        <v>95.7</v>
      </c>
      <c r="H49" s="78">
        <v>97</v>
      </c>
      <c r="I49" s="78">
        <v>95.5</v>
      </c>
      <c r="J49" s="78">
        <v>96.7</v>
      </c>
      <c r="K49" s="78">
        <v>97.5</v>
      </c>
      <c r="L49" s="78">
        <v>95.2</v>
      </c>
      <c r="M49" s="78">
        <v>93</v>
      </c>
      <c r="N49" s="79">
        <v>94.1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1993</v>
      </c>
      <c r="E50" s="104">
        <v>100</v>
      </c>
      <c r="F50" s="78">
        <v>99.1</v>
      </c>
      <c r="G50" s="78">
        <v>96.6</v>
      </c>
      <c r="H50" s="78">
        <v>97.7</v>
      </c>
      <c r="I50" s="78">
        <v>95.9</v>
      </c>
      <c r="J50" s="78">
        <v>97.2</v>
      </c>
      <c r="K50" s="78">
        <v>97.6</v>
      </c>
      <c r="L50" s="78">
        <v>96</v>
      </c>
      <c r="M50" s="78">
        <v>93.6</v>
      </c>
      <c r="N50" s="79">
        <v>94.6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1994</v>
      </c>
      <c r="E51" s="104">
        <v>100</v>
      </c>
      <c r="F51" s="78">
        <v>98.5</v>
      </c>
      <c r="G51" s="78">
        <v>96.3</v>
      </c>
      <c r="H51" s="78">
        <v>97.5</v>
      </c>
      <c r="I51" s="78">
        <v>95.7</v>
      </c>
      <c r="J51" s="78">
        <v>96.8</v>
      </c>
      <c r="K51" s="78">
        <v>97.6</v>
      </c>
      <c r="L51" s="78">
        <v>96.2</v>
      </c>
      <c r="M51" s="78">
        <v>94.4</v>
      </c>
      <c r="N51" s="79">
        <v>95.1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106">
        <v>1995</v>
      </c>
      <c r="E52" s="107">
        <v>100</v>
      </c>
      <c r="F52" s="108">
        <v>97.7</v>
      </c>
      <c r="G52" s="108">
        <v>95.7</v>
      </c>
      <c r="H52" s="108">
        <v>97.4</v>
      </c>
      <c r="I52" s="108">
        <v>95.6</v>
      </c>
      <c r="J52" s="108">
        <v>95.7</v>
      </c>
      <c r="K52" s="108">
        <v>96.8</v>
      </c>
      <c r="L52" s="108">
        <v>95.9</v>
      </c>
      <c r="M52" s="108">
        <v>94.7</v>
      </c>
      <c r="N52" s="109">
        <v>95.4</v>
      </c>
      <c r="O52" s="106">
        <f>IF(AND(D52&gt;=1990,D52&lt;1995),1990,IF(AND(D52&gt;=1995,D52&lt;2000),1995,IF(AND(D52&gt;=2000,D52&lt;2005),2000,IF(AND(D52&gt;=2005,D52&lt;2011),2005,IF(AND(D52&gt;=2011,D52&lt;2015),2011,2015)))))</f>
        <v>1995</v>
      </c>
    </row>
    <row r="53" spans="2:15" ht="12.95" customHeight="1" x14ac:dyDescent="0.15">
      <c r="B53" s="100"/>
      <c r="C53" s="101"/>
      <c r="D53" s="77">
        <v>1996</v>
      </c>
      <c r="E53" s="104">
        <v>100</v>
      </c>
      <c r="F53" s="78">
        <v>98</v>
      </c>
      <c r="G53" s="78">
        <v>95.9</v>
      </c>
      <c r="H53" s="78">
        <v>97.1</v>
      </c>
      <c r="I53" s="78">
        <v>95.9</v>
      </c>
      <c r="J53" s="78">
        <v>96.1</v>
      </c>
      <c r="K53" s="78">
        <v>97.3</v>
      </c>
      <c r="L53" s="78">
        <v>95.1</v>
      </c>
      <c r="M53" s="78">
        <v>94.6</v>
      </c>
      <c r="N53" s="79">
        <v>95.2</v>
      </c>
      <c r="O53" s="77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1997</v>
      </c>
      <c r="E54" s="104">
        <v>100</v>
      </c>
      <c r="F54" s="78">
        <v>97.9</v>
      </c>
      <c r="G54" s="78">
        <v>96.1</v>
      </c>
      <c r="H54" s="78">
        <v>97.5</v>
      </c>
      <c r="I54" s="78">
        <v>96.6</v>
      </c>
      <c r="J54" s="78">
        <v>96</v>
      </c>
      <c r="K54" s="78">
        <v>98.1</v>
      </c>
      <c r="L54" s="78">
        <v>94.8</v>
      </c>
      <c r="M54" s="78">
        <v>95</v>
      </c>
      <c r="N54" s="79">
        <v>95.1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1998</v>
      </c>
      <c r="E55" s="104">
        <v>100</v>
      </c>
      <c r="F55" s="78">
        <v>98.1</v>
      </c>
      <c r="G55" s="78">
        <v>96.2</v>
      </c>
      <c r="H55" s="78">
        <v>97.5</v>
      </c>
      <c r="I55" s="78">
        <v>97.1</v>
      </c>
      <c r="J55" s="78">
        <v>96</v>
      </c>
      <c r="K55" s="78">
        <v>98.4</v>
      </c>
      <c r="L55" s="78">
        <v>95</v>
      </c>
      <c r="M55" s="78">
        <v>95</v>
      </c>
      <c r="N55" s="79">
        <v>95.2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1999</v>
      </c>
      <c r="E56" s="104">
        <v>100</v>
      </c>
      <c r="F56" s="78">
        <v>98.4</v>
      </c>
      <c r="G56" s="78">
        <v>96.1</v>
      </c>
      <c r="H56" s="78">
        <v>98</v>
      </c>
      <c r="I56" s="78">
        <v>97.6</v>
      </c>
      <c r="J56" s="78">
        <v>96.1</v>
      </c>
      <c r="K56" s="78">
        <v>98.6</v>
      </c>
      <c r="L56" s="78">
        <v>95.5</v>
      </c>
      <c r="M56" s="78">
        <v>95.5</v>
      </c>
      <c r="N56" s="79">
        <v>95.7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106">
        <v>2000</v>
      </c>
      <c r="E57" s="107">
        <v>100</v>
      </c>
      <c r="F57" s="108">
        <v>98.5</v>
      </c>
      <c r="G57" s="108">
        <v>96.7</v>
      </c>
      <c r="H57" s="108">
        <v>98.1</v>
      </c>
      <c r="I57" s="108">
        <v>98.2</v>
      </c>
      <c r="J57" s="108">
        <v>96.6</v>
      </c>
      <c r="K57" s="108">
        <v>98.8</v>
      </c>
      <c r="L57" s="108">
        <v>96.4</v>
      </c>
      <c r="M57" s="108">
        <v>95.8</v>
      </c>
      <c r="N57" s="109">
        <v>96.5</v>
      </c>
      <c r="O57" s="106">
        <f>IF(AND(D57&gt;=1990,D57&lt;1995),1990,IF(AND(D57&gt;=1995,D57&lt;2000),1995,IF(AND(D57&gt;=2000,D57&lt;2005),2000,IF(AND(D57&gt;=2005,D57&lt;2011),2005,IF(AND(D57&gt;=2011,D57&lt;2015),2011,2015)))))</f>
        <v>2000</v>
      </c>
    </row>
    <row r="58" spans="2:15" ht="12.95" customHeight="1" x14ac:dyDescent="0.15">
      <c r="B58" s="100"/>
      <c r="C58" s="101"/>
      <c r="D58" s="77">
        <v>2001</v>
      </c>
      <c r="E58" s="104">
        <v>100</v>
      </c>
      <c r="F58" s="78">
        <v>98.3</v>
      </c>
      <c r="G58" s="78">
        <v>97.1</v>
      </c>
      <c r="H58" s="78">
        <v>97.7</v>
      </c>
      <c r="I58" s="78">
        <v>97.8</v>
      </c>
      <c r="J58" s="78">
        <v>96.3</v>
      </c>
      <c r="K58" s="78">
        <v>98.4</v>
      </c>
      <c r="L58" s="78">
        <v>96</v>
      </c>
      <c r="M58" s="78">
        <v>95.3</v>
      </c>
      <c r="N58" s="79">
        <v>96.5</v>
      </c>
      <c r="O58" s="77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2002</v>
      </c>
      <c r="E59" s="104">
        <v>100</v>
      </c>
      <c r="F59" s="78">
        <v>97.7</v>
      </c>
      <c r="G59" s="78">
        <v>96.6</v>
      </c>
      <c r="H59" s="78">
        <v>97.6</v>
      </c>
      <c r="I59" s="78">
        <v>97.7</v>
      </c>
      <c r="J59" s="78">
        <v>96</v>
      </c>
      <c r="K59" s="78">
        <v>98.2</v>
      </c>
      <c r="L59" s="78">
        <v>95.4</v>
      </c>
      <c r="M59" s="78">
        <v>95.1</v>
      </c>
      <c r="N59" s="79">
        <v>96.1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2003</v>
      </c>
      <c r="E60" s="104">
        <v>100</v>
      </c>
      <c r="F60" s="78">
        <v>98.1</v>
      </c>
      <c r="G60" s="78">
        <v>96.2</v>
      </c>
      <c r="H60" s="78">
        <v>97.4</v>
      </c>
      <c r="I60" s="78">
        <v>97.6</v>
      </c>
      <c r="J60" s="78">
        <v>95.9</v>
      </c>
      <c r="K60" s="78">
        <v>98.3</v>
      </c>
      <c r="L60" s="78">
        <v>95.4</v>
      </c>
      <c r="M60" s="78">
        <v>95.3</v>
      </c>
      <c r="N60" s="79">
        <v>96.3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2004</v>
      </c>
      <c r="E61" s="104">
        <v>100</v>
      </c>
      <c r="F61" s="78">
        <v>99.2</v>
      </c>
      <c r="G61" s="78">
        <v>96.1</v>
      </c>
      <c r="H61" s="78">
        <v>97.5</v>
      </c>
      <c r="I61" s="78">
        <v>97.8</v>
      </c>
      <c r="J61" s="78">
        <v>96.8</v>
      </c>
      <c r="K61" s="78">
        <v>98.4</v>
      </c>
      <c r="L61" s="78">
        <v>95.9</v>
      </c>
      <c r="M61" s="78">
        <v>95.6</v>
      </c>
      <c r="N61" s="79">
        <v>97.5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106">
        <v>2005</v>
      </c>
      <c r="E62" s="107">
        <v>100</v>
      </c>
      <c r="F62" s="108">
        <v>99.5</v>
      </c>
      <c r="G62" s="108">
        <v>96.7</v>
      </c>
      <c r="H62" s="108">
        <v>97.4</v>
      </c>
      <c r="I62" s="108">
        <v>98.4</v>
      </c>
      <c r="J62" s="108">
        <v>96.7</v>
      </c>
      <c r="K62" s="108">
        <v>97.5</v>
      </c>
      <c r="L62" s="108">
        <v>96.2</v>
      </c>
      <c r="M62" s="108">
        <v>95.7</v>
      </c>
      <c r="N62" s="109">
        <v>97.3</v>
      </c>
      <c r="O62" s="106">
        <f>IF(AND(D62&gt;=1990,D62&lt;1995),1990,IF(AND(D62&gt;=1995,D62&lt;2000),1995,IF(AND(D62&gt;=2000,D62&lt;2005),2000,IF(AND(D62&gt;=2005,D62&lt;2011),2005,IF(AND(D62&gt;=2011,D62&lt;2015),2011,2015)))))</f>
        <v>2005</v>
      </c>
    </row>
    <row r="63" spans="2:15" ht="12.95" customHeight="1" x14ac:dyDescent="0.15">
      <c r="B63" s="100"/>
      <c r="C63" s="101"/>
      <c r="D63" s="77">
        <v>2006</v>
      </c>
      <c r="E63" s="104">
        <v>100</v>
      </c>
      <c r="F63" s="78">
        <v>99.3</v>
      </c>
      <c r="G63" s="78">
        <v>96.7</v>
      </c>
      <c r="H63" s="78">
        <v>96.7</v>
      </c>
      <c r="I63" s="78">
        <v>98.4</v>
      </c>
      <c r="J63" s="78">
        <v>96.9</v>
      </c>
      <c r="K63" s="78">
        <v>97.6</v>
      </c>
      <c r="L63" s="78">
        <v>97.2</v>
      </c>
      <c r="M63" s="78">
        <v>95.4</v>
      </c>
      <c r="N63" s="79">
        <v>96.7</v>
      </c>
      <c r="O63" s="77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2007</v>
      </c>
      <c r="E64" s="104">
        <v>100</v>
      </c>
      <c r="F64" s="78">
        <v>98.7</v>
      </c>
      <c r="G64" s="78">
        <v>96.2</v>
      </c>
      <c r="H64" s="78">
        <v>96.7</v>
      </c>
      <c r="I64" s="78">
        <v>98.3</v>
      </c>
      <c r="J64" s="78">
        <v>97.1</v>
      </c>
      <c r="K64" s="78">
        <v>98.1</v>
      </c>
      <c r="L64" s="78">
        <v>97.5</v>
      </c>
      <c r="M64" s="78">
        <v>95.5</v>
      </c>
      <c r="N64" s="79">
        <v>96.8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2008</v>
      </c>
      <c r="E65" s="104">
        <v>100</v>
      </c>
      <c r="F65" s="78">
        <v>98.2</v>
      </c>
      <c r="G65" s="78">
        <v>96</v>
      </c>
      <c r="H65" s="78">
        <v>97</v>
      </c>
      <c r="I65" s="78">
        <v>98</v>
      </c>
      <c r="J65" s="78">
        <v>97</v>
      </c>
      <c r="K65" s="78">
        <v>98.1</v>
      </c>
      <c r="L65" s="78">
        <v>97.4</v>
      </c>
      <c r="M65" s="78">
        <v>95.6</v>
      </c>
      <c r="N65" s="79">
        <v>96.6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2009</v>
      </c>
      <c r="E66" s="104">
        <v>100</v>
      </c>
      <c r="F66" s="78">
        <v>100.6</v>
      </c>
      <c r="G66" s="78">
        <v>96.4</v>
      </c>
      <c r="H66" s="78">
        <v>97.3</v>
      </c>
      <c r="I66" s="78">
        <v>97.6</v>
      </c>
      <c r="J66" s="78">
        <v>97</v>
      </c>
      <c r="K66" s="78">
        <v>97.6</v>
      </c>
      <c r="L66" s="78">
        <v>96.9</v>
      </c>
      <c r="M66" s="78">
        <v>95.1</v>
      </c>
      <c r="N66" s="79">
        <v>96.2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2010</v>
      </c>
      <c r="E67" s="104">
        <v>100</v>
      </c>
      <c r="F67" s="78">
        <v>99.8</v>
      </c>
      <c r="G67" s="78">
        <v>96.7</v>
      </c>
      <c r="H67" s="78">
        <v>97.6</v>
      </c>
      <c r="I67" s="78">
        <v>98.6</v>
      </c>
      <c r="J67" s="78">
        <v>97.3</v>
      </c>
      <c r="K67" s="78">
        <v>98.1</v>
      </c>
      <c r="L67" s="78">
        <v>97.7</v>
      </c>
      <c r="M67" s="78">
        <v>95.5</v>
      </c>
      <c r="N67" s="79">
        <v>96.5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106">
        <v>2011</v>
      </c>
      <c r="E68" s="107">
        <v>100</v>
      </c>
      <c r="F68" s="108">
        <v>98.8</v>
      </c>
      <c r="G68" s="108">
        <v>96.6</v>
      </c>
      <c r="H68" s="108">
        <v>97.1</v>
      </c>
      <c r="I68" s="108">
        <v>98.6</v>
      </c>
      <c r="J68" s="108">
        <v>96.7</v>
      </c>
      <c r="K68" s="108">
        <v>98</v>
      </c>
      <c r="L68" s="108">
        <v>97.5</v>
      </c>
      <c r="M68" s="108">
        <v>95.4</v>
      </c>
      <c r="N68" s="109">
        <v>96</v>
      </c>
      <c r="O68" s="106">
        <f>IF(AND(D68&gt;=1990,D68&lt;1995),1990,IF(AND(D68&gt;=1995,D68&lt;2000),1995,IF(AND(D68&gt;=2000,D68&lt;2005),2000,IF(AND(D68&gt;=2005,D68&lt;2011),2005,IF(AND(D68&gt;=2011,D68&lt;2015),2011,2015)))))</f>
        <v>2011</v>
      </c>
    </row>
    <row r="69" spans="2:15" ht="12.95" customHeight="1" x14ac:dyDescent="0.15">
      <c r="B69" s="100"/>
      <c r="C69" s="101"/>
      <c r="D69" s="77">
        <v>2012</v>
      </c>
      <c r="E69" s="104">
        <v>100</v>
      </c>
      <c r="F69" s="78">
        <v>99.5</v>
      </c>
      <c r="G69" s="78">
        <v>98.1</v>
      </c>
      <c r="H69" s="78">
        <v>96.8</v>
      </c>
      <c r="I69" s="78">
        <v>97.9</v>
      </c>
      <c r="J69" s="78">
        <v>96.4</v>
      </c>
      <c r="K69" s="78">
        <v>97.2</v>
      </c>
      <c r="L69" s="78">
        <v>96.8</v>
      </c>
      <c r="M69" s="78">
        <v>94.6</v>
      </c>
      <c r="N69" s="79">
        <v>95.7</v>
      </c>
      <c r="O69" s="77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2013</v>
      </c>
      <c r="E70" s="104">
        <v>100</v>
      </c>
      <c r="F70" s="78">
        <v>99.6</v>
      </c>
      <c r="G70" s="78">
        <v>99.4</v>
      </c>
      <c r="H70" s="78">
        <v>97</v>
      </c>
      <c r="I70" s="78">
        <v>97.8</v>
      </c>
      <c r="J70" s="78">
        <v>96.6</v>
      </c>
      <c r="K70" s="78">
        <v>97.3</v>
      </c>
      <c r="L70" s="78">
        <v>96.9</v>
      </c>
      <c r="M70" s="78">
        <v>94.8</v>
      </c>
      <c r="N70" s="79">
        <v>95.8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2014</v>
      </c>
      <c r="E71" s="104">
        <v>100</v>
      </c>
      <c r="F71" s="78">
        <v>99.1</v>
      </c>
      <c r="G71" s="78">
        <v>100.1</v>
      </c>
      <c r="H71" s="78">
        <v>96.9</v>
      </c>
      <c r="I71" s="78">
        <v>97.4</v>
      </c>
      <c r="J71" s="78">
        <v>96.5</v>
      </c>
      <c r="K71" s="78">
        <v>96.7</v>
      </c>
      <c r="L71" s="78">
        <v>96.3</v>
      </c>
      <c r="M71" s="78">
        <v>94.8</v>
      </c>
      <c r="N71" s="79">
        <v>95.4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106">
        <v>2015</v>
      </c>
      <c r="E72" s="107">
        <v>100</v>
      </c>
      <c r="F72" s="108">
        <v>99.6</v>
      </c>
      <c r="G72" s="108">
        <v>100.3</v>
      </c>
      <c r="H72" s="108">
        <v>96.2</v>
      </c>
      <c r="I72" s="108">
        <v>95.9</v>
      </c>
      <c r="J72" s="108">
        <v>95.7</v>
      </c>
      <c r="K72" s="108">
        <v>95.6</v>
      </c>
      <c r="L72" s="108">
        <v>95.4</v>
      </c>
      <c r="M72" s="108">
        <v>94.4</v>
      </c>
      <c r="N72" s="109">
        <v>94.7</v>
      </c>
      <c r="O72" s="106">
        <f>IF(AND(D72&gt;=1990,D72&lt;1995),1990,IF(AND(D72&gt;=1995,D72&lt;2000),1995,IF(AND(D72&gt;=2000,D72&lt;2005),2000,IF(AND(D72&gt;=2005,D72&lt;2011),2005,IF(AND(D72&gt;=2011,D72&lt;2015),2011,2015)))))</f>
        <v>2015</v>
      </c>
    </row>
    <row r="73" spans="2:15" ht="12.95" customHeight="1" x14ac:dyDescent="0.15">
      <c r="B73" s="100"/>
      <c r="C73" s="101"/>
      <c r="D73" s="77">
        <v>2016</v>
      </c>
      <c r="E73" s="104">
        <v>100</v>
      </c>
      <c r="F73" s="78">
        <v>101</v>
      </c>
      <c r="G73" s="78">
        <v>100.9</v>
      </c>
      <c r="H73" s="78">
        <v>96.7</v>
      </c>
      <c r="I73" s="78">
        <v>96.3</v>
      </c>
      <c r="J73" s="78">
        <v>95.9</v>
      </c>
      <c r="K73" s="78">
        <v>96.3</v>
      </c>
      <c r="L73" s="78">
        <v>95.9</v>
      </c>
      <c r="M73" s="78">
        <v>95.5</v>
      </c>
      <c r="N73" s="79">
        <v>95.3</v>
      </c>
      <c r="O73" s="77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2017</v>
      </c>
      <c r="E74" s="104">
        <v>100</v>
      </c>
      <c r="F74" s="78">
        <v>101.1</v>
      </c>
      <c r="G74" s="78">
        <v>101</v>
      </c>
      <c r="H74" s="78">
        <v>96.9</v>
      </c>
      <c r="I74" s="78">
        <v>96.7</v>
      </c>
      <c r="J74" s="78">
        <v>96.2</v>
      </c>
      <c r="K74" s="78">
        <v>97.5</v>
      </c>
      <c r="L74" s="78">
        <v>96.6</v>
      </c>
      <c r="M74" s="78">
        <v>96.7</v>
      </c>
      <c r="N74" s="79">
        <v>95.7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2018</v>
      </c>
      <c r="E75" s="104">
        <v>100</v>
      </c>
      <c r="F75" s="78">
        <v>99.8</v>
      </c>
      <c r="G75" s="78">
        <v>100.2</v>
      </c>
      <c r="H75" s="78">
        <v>96</v>
      </c>
      <c r="I75" s="78">
        <v>96.5</v>
      </c>
      <c r="J75" s="78">
        <v>95.8</v>
      </c>
      <c r="K75" s="78">
        <v>97.4</v>
      </c>
      <c r="L75" s="78">
        <v>96.1</v>
      </c>
      <c r="M75" s="78">
        <v>95.9</v>
      </c>
      <c r="N75" s="79">
        <v>95.7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2019</v>
      </c>
      <c r="E76" s="104">
        <v>100</v>
      </c>
      <c r="F76" s="78">
        <v>100.3</v>
      </c>
      <c r="G76" s="78">
        <v>99</v>
      </c>
      <c r="H76" s="78">
        <v>95.4</v>
      </c>
      <c r="I76" s="78">
        <v>96.3</v>
      </c>
      <c r="J76" s="78">
        <v>95.8</v>
      </c>
      <c r="K76" s="78">
        <v>97.3</v>
      </c>
      <c r="L76" s="78">
        <v>95.8</v>
      </c>
      <c r="M76" s="78">
        <v>95.7</v>
      </c>
      <c r="N76" s="79">
        <v>96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2020</v>
      </c>
      <c r="E77" s="104">
        <v>100</v>
      </c>
      <c r="F77" s="78">
        <v>102.2</v>
      </c>
      <c r="G77" s="78">
        <v>98.7</v>
      </c>
      <c r="H77" s="78">
        <v>95.8</v>
      </c>
      <c r="I77" s="78">
        <v>96.1</v>
      </c>
      <c r="J77" s="78">
        <v>96</v>
      </c>
      <c r="K77" s="78">
        <v>97.9</v>
      </c>
      <c r="L77" s="78">
        <v>96</v>
      </c>
      <c r="M77" s="78">
        <v>96.2</v>
      </c>
      <c r="N77" s="79">
        <v>96.6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2021</v>
      </c>
      <c r="E78" s="104">
        <v>100</v>
      </c>
      <c r="F78" s="78">
        <v>101</v>
      </c>
      <c r="G78" s="78">
        <v>98.3</v>
      </c>
      <c r="H78" s="78">
        <v>95.9</v>
      </c>
      <c r="I78" s="78">
        <v>96.2</v>
      </c>
      <c r="J78" s="78">
        <v>95.8</v>
      </c>
      <c r="K78" s="78">
        <v>98.1</v>
      </c>
      <c r="L78" s="78">
        <v>95.7</v>
      </c>
      <c r="M78" s="78">
        <v>96.1</v>
      </c>
      <c r="N78" s="79">
        <v>96.2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2022</v>
      </c>
      <c r="E79" s="104">
        <v>100</v>
      </c>
      <c r="F79" s="78">
        <v>100.2</v>
      </c>
      <c r="G79" s="78">
        <v>98</v>
      </c>
      <c r="H79" s="78">
        <v>96.6</v>
      </c>
      <c r="I79" s="78">
        <v>96.5</v>
      </c>
      <c r="J79" s="78">
        <v>95.6</v>
      </c>
      <c r="K79" s="78">
        <v>97.3</v>
      </c>
      <c r="L79" s="78">
        <v>95.1</v>
      </c>
      <c r="M79" s="78">
        <v>95.9</v>
      </c>
      <c r="N79" s="79">
        <v>95.6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2023</v>
      </c>
      <c r="E80" s="104">
        <v>100</v>
      </c>
      <c r="F80" s="78">
        <v>100.5</v>
      </c>
      <c r="G80" s="78">
        <v>97.7</v>
      </c>
      <c r="H80" s="78">
        <v>96</v>
      </c>
      <c r="I80" s="78">
        <v>96.1</v>
      </c>
      <c r="J80" s="78">
        <v>95.4</v>
      </c>
      <c r="K80" s="78">
        <v>96.8</v>
      </c>
      <c r="L80" s="78">
        <v>94.8</v>
      </c>
      <c r="M80" s="78">
        <v>95.4</v>
      </c>
      <c r="N80" s="79">
        <v>95.3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2"/>
      <c r="C81" s="103"/>
      <c r="D81" s="48"/>
      <c r="E81" s="105"/>
      <c r="F81" s="68"/>
      <c r="G81" s="68"/>
      <c r="H81" s="68"/>
      <c r="I81" s="68"/>
      <c r="J81" s="68"/>
      <c r="K81" s="68"/>
      <c r="L81" s="68"/>
      <c r="M81" s="68"/>
      <c r="N81" s="68"/>
      <c r="O81" s="69"/>
    </row>
    <row r="82" spans="2:15" ht="12.95" customHeight="1" x14ac:dyDescent="0.15">
      <c r="B82" s="98" t="s">
        <v>79</v>
      </c>
      <c r="C82" s="99"/>
      <c r="D82" s="47"/>
      <c r="E82" s="56"/>
      <c r="F82" s="67"/>
      <c r="G82" s="67"/>
      <c r="H82" s="67"/>
      <c r="I82" s="67"/>
      <c r="J82" s="67"/>
      <c r="K82" s="67"/>
      <c r="L82" s="67"/>
      <c r="M82" s="67"/>
      <c r="N82" s="67"/>
      <c r="O82" s="56"/>
    </row>
    <row r="83" spans="2:15" ht="12.95" customHeight="1" x14ac:dyDescent="0.15">
      <c r="B83" s="100"/>
      <c r="C83" s="101"/>
      <c r="D83" s="77">
        <v>1990</v>
      </c>
      <c r="E83" s="104">
        <v>100</v>
      </c>
      <c r="F83" s="78">
        <v>97.6</v>
      </c>
      <c r="G83" s="78">
        <v>94</v>
      </c>
      <c r="H83" s="78">
        <v>95.1</v>
      </c>
      <c r="I83" s="78">
        <v>93.4</v>
      </c>
      <c r="J83" s="78">
        <v>96.1</v>
      </c>
      <c r="K83" s="78">
        <v>97.6</v>
      </c>
      <c r="L83" s="78">
        <v>94</v>
      </c>
      <c r="M83" s="78">
        <v>91</v>
      </c>
      <c r="N83" s="79">
        <v>92.7</v>
      </c>
      <c r="O83" s="77">
        <f>IF(AND(D83&gt;=1990,D83&lt;1995),1990,IF(AND(D83&gt;=1995,D83&lt;2000),1995,IF(AND(D83&gt;=2000,D83&lt;2005),2000,IF(AND(D83&gt;=2005,D83&lt;2011),2005,IF(AND(D83&gt;=2011,D83&lt;2015),2011,2015)))))</f>
        <v>1990</v>
      </c>
    </row>
    <row r="84" spans="2:15" ht="12.95" customHeight="1" x14ac:dyDescent="0.15">
      <c r="B84" s="100"/>
      <c r="C84" s="101"/>
      <c r="D84" s="77">
        <v>1991</v>
      </c>
      <c r="E84" s="104">
        <v>100</v>
      </c>
      <c r="F84" s="78">
        <v>98.4</v>
      </c>
      <c r="G84" s="78">
        <v>95.2</v>
      </c>
      <c r="H84" s="78">
        <v>96.1</v>
      </c>
      <c r="I84" s="78">
        <v>94.7</v>
      </c>
      <c r="J84" s="78">
        <v>96.5</v>
      </c>
      <c r="K84" s="78">
        <v>97.7</v>
      </c>
      <c r="L84" s="78">
        <v>94.5</v>
      </c>
      <c r="M84" s="78">
        <v>92</v>
      </c>
      <c r="N84" s="79">
        <v>93.6</v>
      </c>
      <c r="O84" s="77">
        <f>IF(AND(D84&gt;=1990,D84&lt;1995),1990,IF(AND(D84&gt;=1995,D84&lt;2000),1995,IF(AND(D84&gt;=2000,D84&lt;2005),2000,IF(AND(D84&gt;=2005,D84&lt;2011),2005,IF(AND(D84&gt;=2011,D84&lt;2015),2011,2015)))))</f>
        <v>1990</v>
      </c>
    </row>
    <row r="85" spans="2:15" ht="12.95" customHeight="1" x14ac:dyDescent="0.15">
      <c r="B85" s="100"/>
      <c r="C85" s="101"/>
      <c r="D85" s="77">
        <v>1992</v>
      </c>
      <c r="E85" s="104">
        <v>100</v>
      </c>
      <c r="F85" s="78">
        <v>99.6</v>
      </c>
      <c r="G85" s="78">
        <v>96.4</v>
      </c>
      <c r="H85" s="78">
        <v>97.3</v>
      </c>
      <c r="I85" s="78">
        <v>95.1</v>
      </c>
      <c r="J85" s="78">
        <v>96.6</v>
      </c>
      <c r="K85" s="78">
        <v>97.6</v>
      </c>
      <c r="L85" s="78">
        <v>95.4</v>
      </c>
      <c r="M85" s="78">
        <v>92.8</v>
      </c>
      <c r="N85" s="79">
        <v>93.8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1993</v>
      </c>
      <c r="E86" s="104">
        <v>100</v>
      </c>
      <c r="F86" s="78">
        <v>100.7</v>
      </c>
      <c r="G86" s="78">
        <v>97.6</v>
      </c>
      <c r="H86" s="78">
        <v>98.3</v>
      </c>
      <c r="I86" s="78">
        <v>95.6</v>
      </c>
      <c r="J86" s="78">
        <v>97.2</v>
      </c>
      <c r="K86" s="78">
        <v>97.6</v>
      </c>
      <c r="L86" s="78">
        <v>96.4</v>
      </c>
      <c r="M86" s="78">
        <v>93.6</v>
      </c>
      <c r="N86" s="79">
        <v>94.6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1994</v>
      </c>
      <c r="E87" s="104">
        <v>100</v>
      </c>
      <c r="F87" s="78">
        <v>99.8</v>
      </c>
      <c r="G87" s="78">
        <v>97.1</v>
      </c>
      <c r="H87" s="78">
        <v>98</v>
      </c>
      <c r="I87" s="78">
        <v>95.2</v>
      </c>
      <c r="J87" s="78">
        <v>96.7</v>
      </c>
      <c r="K87" s="78">
        <v>97.6</v>
      </c>
      <c r="L87" s="78">
        <v>96.4</v>
      </c>
      <c r="M87" s="78">
        <v>94.6</v>
      </c>
      <c r="N87" s="79">
        <v>95.3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106">
        <v>1995</v>
      </c>
      <c r="E88" s="107">
        <v>100</v>
      </c>
      <c r="F88" s="108">
        <v>98</v>
      </c>
      <c r="G88" s="108">
        <v>95.9</v>
      </c>
      <c r="H88" s="108">
        <v>97.8</v>
      </c>
      <c r="I88" s="108">
        <v>95</v>
      </c>
      <c r="J88" s="108">
        <v>95.1</v>
      </c>
      <c r="K88" s="108">
        <v>96.5</v>
      </c>
      <c r="L88" s="108">
        <v>95.9</v>
      </c>
      <c r="M88" s="108">
        <v>94.8</v>
      </c>
      <c r="N88" s="109">
        <v>95.5</v>
      </c>
      <c r="O88" s="106">
        <f>IF(AND(D88&gt;=1990,D88&lt;1995),1990,IF(AND(D88&gt;=1995,D88&lt;2000),1995,IF(AND(D88&gt;=2000,D88&lt;2005),2000,IF(AND(D88&gt;=2005,D88&lt;2011),2005,IF(AND(D88&gt;=2011,D88&lt;2015),2011,2015)))))</f>
        <v>1995</v>
      </c>
    </row>
    <row r="89" spans="2:15" ht="12.95" customHeight="1" x14ac:dyDescent="0.15">
      <c r="B89" s="100"/>
      <c r="C89" s="101"/>
      <c r="D89" s="77">
        <v>1996</v>
      </c>
      <c r="E89" s="104">
        <v>100</v>
      </c>
      <c r="F89" s="78">
        <v>98.1</v>
      </c>
      <c r="G89" s="78">
        <v>96</v>
      </c>
      <c r="H89" s="78">
        <v>97.3</v>
      </c>
      <c r="I89" s="78">
        <v>95.4</v>
      </c>
      <c r="J89" s="78">
        <v>95.4</v>
      </c>
      <c r="K89" s="78">
        <v>97.1</v>
      </c>
      <c r="L89" s="78">
        <v>94.4</v>
      </c>
      <c r="M89" s="78">
        <v>94.4</v>
      </c>
      <c r="N89" s="79">
        <v>94.9</v>
      </c>
      <c r="O89" s="77">
        <f>IF(AND(D89&gt;=1990,D89&lt;1995),1990,IF(AND(D89&gt;=1995,D89&lt;2000),1995,IF(AND(D89&gt;=2000,D89&lt;2005),2000,IF(AND(D89&gt;=2005,D89&lt;2011),2005,IF(AND(D89&gt;=2011,D89&lt;2015),2011,2015)))))</f>
        <v>1995</v>
      </c>
    </row>
    <row r="90" spans="2:15" ht="12.95" customHeight="1" x14ac:dyDescent="0.15">
      <c r="B90" s="100"/>
      <c r="C90" s="101"/>
      <c r="D90" s="77">
        <v>1997</v>
      </c>
      <c r="E90" s="104">
        <v>100</v>
      </c>
      <c r="F90" s="78">
        <v>98</v>
      </c>
      <c r="G90" s="78">
        <v>96.2</v>
      </c>
      <c r="H90" s="78">
        <v>97.9</v>
      </c>
      <c r="I90" s="78">
        <v>96.5</v>
      </c>
      <c r="J90" s="78">
        <v>95.2</v>
      </c>
      <c r="K90" s="78">
        <v>98.2</v>
      </c>
      <c r="L90" s="78">
        <v>94</v>
      </c>
      <c r="M90" s="78">
        <v>94.9</v>
      </c>
      <c r="N90" s="79">
        <v>94.7</v>
      </c>
      <c r="O90" s="77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1998</v>
      </c>
      <c r="E91" s="104">
        <v>100</v>
      </c>
      <c r="F91" s="78">
        <v>98.5</v>
      </c>
      <c r="G91" s="78">
        <v>96.5</v>
      </c>
      <c r="H91" s="78">
        <v>98</v>
      </c>
      <c r="I91" s="78">
        <v>97.3</v>
      </c>
      <c r="J91" s="78">
        <v>95.3</v>
      </c>
      <c r="K91" s="78">
        <v>98.6</v>
      </c>
      <c r="L91" s="78">
        <v>94.5</v>
      </c>
      <c r="M91" s="78">
        <v>95.1</v>
      </c>
      <c r="N91" s="79">
        <v>95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1999</v>
      </c>
      <c r="E92" s="104">
        <v>100</v>
      </c>
      <c r="F92" s="78">
        <v>99</v>
      </c>
      <c r="G92" s="78">
        <v>96.5</v>
      </c>
      <c r="H92" s="78">
        <v>98.8</v>
      </c>
      <c r="I92" s="78">
        <v>97.9</v>
      </c>
      <c r="J92" s="78">
        <v>95.5</v>
      </c>
      <c r="K92" s="78">
        <v>98.9</v>
      </c>
      <c r="L92" s="78">
        <v>95.2</v>
      </c>
      <c r="M92" s="78">
        <v>95.9</v>
      </c>
      <c r="N92" s="79">
        <v>95.8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106">
        <v>2000</v>
      </c>
      <c r="E93" s="107">
        <v>100</v>
      </c>
      <c r="F93" s="108">
        <v>99.3</v>
      </c>
      <c r="G93" s="108">
        <v>97.5</v>
      </c>
      <c r="H93" s="108">
        <v>99</v>
      </c>
      <c r="I93" s="108">
        <v>98.9</v>
      </c>
      <c r="J93" s="108">
        <v>96.1</v>
      </c>
      <c r="K93" s="108">
        <v>99.2</v>
      </c>
      <c r="L93" s="108">
        <v>96.6</v>
      </c>
      <c r="M93" s="108">
        <v>96.3</v>
      </c>
      <c r="N93" s="109">
        <v>97</v>
      </c>
      <c r="O93" s="106">
        <f>IF(AND(D93&gt;=1990,D93&lt;1995),1990,IF(AND(D93&gt;=1995,D93&lt;2000),1995,IF(AND(D93&gt;=2000,D93&lt;2005),2000,IF(AND(D93&gt;=2005,D93&lt;2011),2005,IF(AND(D93&gt;=2011,D93&lt;2015),2011,2015)))))</f>
        <v>2000</v>
      </c>
    </row>
    <row r="94" spans="2:15" ht="12.95" customHeight="1" x14ac:dyDescent="0.15">
      <c r="B94" s="100"/>
      <c r="C94" s="101"/>
      <c r="D94" s="77">
        <v>2001</v>
      </c>
      <c r="E94" s="104">
        <v>100</v>
      </c>
      <c r="F94" s="78">
        <v>98.8</v>
      </c>
      <c r="G94" s="78">
        <v>97.9</v>
      </c>
      <c r="H94" s="78">
        <v>98.5</v>
      </c>
      <c r="I94" s="78">
        <v>98.2</v>
      </c>
      <c r="J94" s="78">
        <v>95.6</v>
      </c>
      <c r="K94" s="78">
        <v>98.6</v>
      </c>
      <c r="L94" s="78">
        <v>96.1</v>
      </c>
      <c r="M94" s="78">
        <v>95.6</v>
      </c>
      <c r="N94" s="79">
        <v>97</v>
      </c>
      <c r="O94" s="77">
        <f>IF(AND(D94&gt;=1990,D94&lt;1995),1990,IF(AND(D94&gt;=1995,D94&lt;2000),1995,IF(AND(D94&gt;=2000,D94&lt;2005),2000,IF(AND(D94&gt;=2005,D94&lt;2011),2005,IF(AND(D94&gt;=2011,D94&lt;2015),2011,2015)))))</f>
        <v>2000</v>
      </c>
    </row>
    <row r="95" spans="2:15" ht="12.95" customHeight="1" x14ac:dyDescent="0.15">
      <c r="B95" s="100"/>
      <c r="C95" s="101"/>
      <c r="D95" s="77">
        <v>2002</v>
      </c>
      <c r="E95" s="104">
        <v>100</v>
      </c>
      <c r="F95" s="78">
        <v>98.1</v>
      </c>
      <c r="G95" s="78">
        <v>97.4</v>
      </c>
      <c r="H95" s="78">
        <v>98.4</v>
      </c>
      <c r="I95" s="78">
        <v>98.3</v>
      </c>
      <c r="J95" s="78">
        <v>95.2</v>
      </c>
      <c r="K95" s="78">
        <v>98.3</v>
      </c>
      <c r="L95" s="78">
        <v>95.2</v>
      </c>
      <c r="M95" s="78">
        <v>95.3</v>
      </c>
      <c r="N95" s="79">
        <v>96.5</v>
      </c>
      <c r="O95" s="77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2003</v>
      </c>
      <c r="E96" s="104">
        <v>100</v>
      </c>
      <c r="F96" s="78">
        <v>98.9</v>
      </c>
      <c r="G96" s="78">
        <v>96.9</v>
      </c>
      <c r="H96" s="78">
        <v>98.2</v>
      </c>
      <c r="I96" s="78">
        <v>98.2</v>
      </c>
      <c r="J96" s="78">
        <v>95.2</v>
      </c>
      <c r="K96" s="78">
        <v>98.5</v>
      </c>
      <c r="L96" s="78">
        <v>95.3</v>
      </c>
      <c r="M96" s="78">
        <v>95.7</v>
      </c>
      <c r="N96" s="79">
        <v>97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2004</v>
      </c>
      <c r="E97" s="104">
        <v>100</v>
      </c>
      <c r="F97" s="78">
        <v>100.5</v>
      </c>
      <c r="G97" s="78">
        <v>96.7</v>
      </c>
      <c r="H97" s="78">
        <v>98.4</v>
      </c>
      <c r="I97" s="78">
        <v>98.5</v>
      </c>
      <c r="J97" s="78">
        <v>96.5</v>
      </c>
      <c r="K97" s="78">
        <v>98.6</v>
      </c>
      <c r="L97" s="78">
        <v>96</v>
      </c>
      <c r="M97" s="78">
        <v>96.2</v>
      </c>
      <c r="N97" s="79">
        <v>98.7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106">
        <v>2005</v>
      </c>
      <c r="E98" s="107">
        <v>100</v>
      </c>
      <c r="F98" s="108">
        <v>101.2</v>
      </c>
      <c r="G98" s="108">
        <v>97.6</v>
      </c>
      <c r="H98" s="108">
        <v>98.3</v>
      </c>
      <c r="I98" s="108">
        <v>99.2</v>
      </c>
      <c r="J98" s="108">
        <v>96.5</v>
      </c>
      <c r="K98" s="108">
        <v>97.4</v>
      </c>
      <c r="L98" s="108">
        <v>96.3</v>
      </c>
      <c r="M98" s="108">
        <v>96.2</v>
      </c>
      <c r="N98" s="109">
        <v>98.5</v>
      </c>
      <c r="O98" s="106">
        <f>IF(AND(D98&gt;=1990,D98&lt;1995),1990,IF(AND(D98&gt;=1995,D98&lt;2000),1995,IF(AND(D98&gt;=2000,D98&lt;2005),2000,IF(AND(D98&gt;=2005,D98&lt;2011),2005,IF(AND(D98&gt;=2011,D98&lt;2015),2011,2015)))))</f>
        <v>2005</v>
      </c>
    </row>
    <row r="99" spans="2:15" ht="12.95" customHeight="1" x14ac:dyDescent="0.15">
      <c r="B99" s="100"/>
      <c r="C99" s="101"/>
      <c r="D99" s="77">
        <v>2006</v>
      </c>
      <c r="E99" s="104">
        <v>100</v>
      </c>
      <c r="F99" s="78">
        <v>101</v>
      </c>
      <c r="G99" s="78">
        <v>97.7</v>
      </c>
      <c r="H99" s="78">
        <v>97.4</v>
      </c>
      <c r="I99" s="78">
        <v>99.2</v>
      </c>
      <c r="J99" s="78">
        <v>96.7</v>
      </c>
      <c r="K99" s="78">
        <v>97.6</v>
      </c>
      <c r="L99" s="78">
        <v>97.9</v>
      </c>
      <c r="M99" s="78">
        <v>95.8</v>
      </c>
      <c r="N99" s="79">
        <v>97.9</v>
      </c>
      <c r="O99" s="77">
        <f>IF(AND(D99&gt;=1990,D99&lt;1995),1990,IF(AND(D99&gt;=1995,D99&lt;2000),1995,IF(AND(D99&gt;=2000,D99&lt;2005),2000,IF(AND(D99&gt;=2005,D99&lt;2011),2005,IF(AND(D99&gt;=2011,D99&lt;2015),2011,2015)))))</f>
        <v>2005</v>
      </c>
    </row>
    <row r="100" spans="2:15" ht="12.95" customHeight="1" x14ac:dyDescent="0.15">
      <c r="B100" s="100"/>
      <c r="C100" s="101"/>
      <c r="D100" s="77">
        <v>2007</v>
      </c>
      <c r="E100" s="104">
        <v>100</v>
      </c>
      <c r="F100" s="78">
        <v>100.1</v>
      </c>
      <c r="G100" s="78">
        <v>97.1</v>
      </c>
      <c r="H100" s="78">
        <v>97.4</v>
      </c>
      <c r="I100" s="78">
        <v>99.2</v>
      </c>
      <c r="J100" s="78">
        <v>97.1</v>
      </c>
      <c r="K100" s="78">
        <v>98.6</v>
      </c>
      <c r="L100" s="78">
        <v>98.4</v>
      </c>
      <c r="M100" s="78">
        <v>96.2</v>
      </c>
      <c r="N100" s="79">
        <v>98</v>
      </c>
      <c r="O100" s="77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2008</v>
      </c>
      <c r="E101" s="104">
        <v>100</v>
      </c>
      <c r="F101" s="78">
        <v>99.6</v>
      </c>
      <c r="G101" s="78">
        <v>96.9</v>
      </c>
      <c r="H101" s="78">
        <v>97.9</v>
      </c>
      <c r="I101" s="78">
        <v>99</v>
      </c>
      <c r="J101" s="78">
        <v>96.9</v>
      </c>
      <c r="K101" s="78">
        <v>98.6</v>
      </c>
      <c r="L101" s="78">
        <v>98.4</v>
      </c>
      <c r="M101" s="78">
        <v>96.4</v>
      </c>
      <c r="N101" s="79">
        <v>97.9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2009</v>
      </c>
      <c r="E102" s="104">
        <v>100</v>
      </c>
      <c r="F102" s="78">
        <v>103</v>
      </c>
      <c r="G102" s="78">
        <v>97.5</v>
      </c>
      <c r="H102" s="78">
        <v>98.3</v>
      </c>
      <c r="I102" s="78">
        <v>98.4</v>
      </c>
      <c r="J102" s="78">
        <v>96.8</v>
      </c>
      <c r="K102" s="78">
        <v>97.8</v>
      </c>
      <c r="L102" s="78">
        <v>97.7</v>
      </c>
      <c r="M102" s="78">
        <v>95.7</v>
      </c>
      <c r="N102" s="79">
        <v>97.2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2010</v>
      </c>
      <c r="E103" s="104">
        <v>100</v>
      </c>
      <c r="F103" s="78">
        <v>101.8</v>
      </c>
      <c r="G103" s="78">
        <v>98</v>
      </c>
      <c r="H103" s="78">
        <v>98.7</v>
      </c>
      <c r="I103" s="78">
        <v>99.8</v>
      </c>
      <c r="J103" s="78">
        <v>97.3</v>
      </c>
      <c r="K103" s="78">
        <v>98.5</v>
      </c>
      <c r="L103" s="78">
        <v>98.9</v>
      </c>
      <c r="M103" s="78">
        <v>96.2</v>
      </c>
      <c r="N103" s="79">
        <v>97.6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106">
        <v>2011</v>
      </c>
      <c r="E104" s="107">
        <v>100</v>
      </c>
      <c r="F104" s="108">
        <v>100.8</v>
      </c>
      <c r="G104" s="108">
        <v>98.1</v>
      </c>
      <c r="H104" s="108">
        <v>98.2</v>
      </c>
      <c r="I104" s="108">
        <v>100.3</v>
      </c>
      <c r="J104" s="108">
        <v>96.5</v>
      </c>
      <c r="K104" s="108">
        <v>98.4</v>
      </c>
      <c r="L104" s="108">
        <v>98.8</v>
      </c>
      <c r="M104" s="108">
        <v>96.1</v>
      </c>
      <c r="N104" s="109">
        <v>97</v>
      </c>
      <c r="O104" s="106">
        <f>IF(AND(D104&gt;=1990,D104&lt;1995),1990,IF(AND(D104&gt;=1995,D104&lt;2000),1995,IF(AND(D104&gt;=2000,D104&lt;2005),2000,IF(AND(D104&gt;=2005,D104&lt;2011),2005,IF(AND(D104&gt;=2011,D104&lt;2015),2011,2015)))))</f>
        <v>2011</v>
      </c>
    </row>
    <row r="105" spans="2:15" ht="12.95" customHeight="1" x14ac:dyDescent="0.15">
      <c r="B105" s="100"/>
      <c r="C105" s="101"/>
      <c r="D105" s="77">
        <v>2012</v>
      </c>
      <c r="E105" s="104">
        <v>100</v>
      </c>
      <c r="F105" s="78">
        <v>101.8</v>
      </c>
      <c r="G105" s="78">
        <v>99.8</v>
      </c>
      <c r="H105" s="78">
        <v>97.9</v>
      </c>
      <c r="I105" s="78">
        <v>99.2</v>
      </c>
      <c r="J105" s="78">
        <v>96.1</v>
      </c>
      <c r="K105" s="78">
        <v>97.3</v>
      </c>
      <c r="L105" s="78">
        <v>97.9</v>
      </c>
      <c r="M105" s="78">
        <v>95</v>
      </c>
      <c r="N105" s="79">
        <v>96.6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2011</v>
      </c>
    </row>
    <row r="106" spans="2:15" ht="12.95" customHeight="1" x14ac:dyDescent="0.15">
      <c r="B106" s="100"/>
      <c r="C106" s="101"/>
      <c r="D106" s="77">
        <v>2013</v>
      </c>
      <c r="E106" s="104">
        <v>100</v>
      </c>
      <c r="F106" s="78">
        <v>102.1</v>
      </c>
      <c r="G106" s="78">
        <v>101.5</v>
      </c>
      <c r="H106" s="78">
        <v>98.4</v>
      </c>
      <c r="I106" s="78">
        <v>99.3</v>
      </c>
      <c r="J106" s="78">
        <v>96.5</v>
      </c>
      <c r="K106" s="78">
        <v>97.7</v>
      </c>
      <c r="L106" s="78">
        <v>98.3</v>
      </c>
      <c r="M106" s="78">
        <v>95.2</v>
      </c>
      <c r="N106" s="79">
        <v>96.9</v>
      </c>
      <c r="O106" s="77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2014</v>
      </c>
      <c r="E107" s="104">
        <v>100</v>
      </c>
      <c r="F107" s="78">
        <v>101.3</v>
      </c>
      <c r="G107" s="78">
        <v>102.5</v>
      </c>
      <c r="H107" s="78">
        <v>98.5</v>
      </c>
      <c r="I107" s="78">
        <v>98.9</v>
      </c>
      <c r="J107" s="78">
        <v>96.5</v>
      </c>
      <c r="K107" s="78">
        <v>96.9</v>
      </c>
      <c r="L107" s="78">
        <v>97.6</v>
      </c>
      <c r="M107" s="78">
        <v>95.4</v>
      </c>
      <c r="N107" s="79">
        <v>96.4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106">
        <v>2015</v>
      </c>
      <c r="E108" s="107">
        <v>100</v>
      </c>
      <c r="F108" s="108">
        <v>102.3</v>
      </c>
      <c r="G108" s="108">
        <v>103</v>
      </c>
      <c r="H108" s="108">
        <v>97.6</v>
      </c>
      <c r="I108" s="108">
        <v>96.7</v>
      </c>
      <c r="J108" s="108">
        <v>95.7</v>
      </c>
      <c r="K108" s="108">
        <v>95.4</v>
      </c>
      <c r="L108" s="108">
        <v>96.5</v>
      </c>
      <c r="M108" s="108">
        <v>95.1</v>
      </c>
      <c r="N108" s="109">
        <v>95.7</v>
      </c>
      <c r="O108" s="106">
        <f>IF(AND(D108&gt;=1990,D108&lt;1995),1990,IF(AND(D108&gt;=1995,D108&lt;2000),1995,IF(AND(D108&gt;=2000,D108&lt;2005),2000,IF(AND(D108&gt;=2005,D108&lt;2011),2005,IF(AND(D108&gt;=2011,D108&lt;2015),2011,2015)))))</f>
        <v>2015</v>
      </c>
    </row>
    <row r="109" spans="2:15" ht="12.95" customHeight="1" x14ac:dyDescent="0.15">
      <c r="B109" s="100"/>
      <c r="C109" s="101"/>
      <c r="D109" s="77">
        <v>2016</v>
      </c>
      <c r="E109" s="104">
        <v>100</v>
      </c>
      <c r="F109" s="78">
        <v>104.3</v>
      </c>
      <c r="G109" s="78">
        <v>103.7</v>
      </c>
      <c r="H109" s="78">
        <v>98.2</v>
      </c>
      <c r="I109" s="78">
        <v>97.1</v>
      </c>
      <c r="J109" s="78">
        <v>95.8</v>
      </c>
      <c r="K109" s="78">
        <v>96.3</v>
      </c>
      <c r="L109" s="78">
        <v>97.3</v>
      </c>
      <c r="M109" s="78">
        <v>96.5</v>
      </c>
      <c r="N109" s="79">
        <v>96.4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2015</v>
      </c>
    </row>
    <row r="110" spans="2:15" ht="12.95" customHeight="1" x14ac:dyDescent="0.15">
      <c r="B110" s="100"/>
      <c r="C110" s="101"/>
      <c r="D110" s="77">
        <v>2017</v>
      </c>
      <c r="E110" s="104">
        <v>100</v>
      </c>
      <c r="F110" s="78">
        <v>104.1</v>
      </c>
      <c r="G110" s="78">
        <v>103.7</v>
      </c>
      <c r="H110" s="78">
        <v>98.4</v>
      </c>
      <c r="I110" s="78">
        <v>97.5</v>
      </c>
      <c r="J110" s="78">
        <v>96.1</v>
      </c>
      <c r="K110" s="78">
        <v>98.1</v>
      </c>
      <c r="L110" s="78">
        <v>98.2</v>
      </c>
      <c r="M110" s="78">
        <v>98.1</v>
      </c>
      <c r="N110" s="79">
        <v>96.9</v>
      </c>
      <c r="O110" s="77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2018</v>
      </c>
      <c r="E111" s="104">
        <v>100</v>
      </c>
      <c r="F111" s="78">
        <v>102.3</v>
      </c>
      <c r="G111" s="78">
        <v>102.6</v>
      </c>
      <c r="H111" s="78">
        <v>97.1</v>
      </c>
      <c r="I111" s="78">
        <v>97.5</v>
      </c>
      <c r="J111" s="78">
        <v>95.7</v>
      </c>
      <c r="K111" s="78">
        <v>98.1</v>
      </c>
      <c r="L111" s="78">
        <v>97.6</v>
      </c>
      <c r="M111" s="78">
        <v>97.2</v>
      </c>
      <c r="N111" s="79">
        <v>96.9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2019</v>
      </c>
      <c r="E112" s="104">
        <v>100</v>
      </c>
      <c r="F112" s="78">
        <v>103.1</v>
      </c>
      <c r="G112" s="78">
        <v>101.2</v>
      </c>
      <c r="H112" s="78">
        <v>96.4</v>
      </c>
      <c r="I112" s="78">
        <v>97.3</v>
      </c>
      <c r="J112" s="78">
        <v>95.9</v>
      </c>
      <c r="K112" s="78">
        <v>98.2</v>
      </c>
      <c r="L112" s="78">
        <v>97.3</v>
      </c>
      <c r="M112" s="78">
        <v>97.2</v>
      </c>
      <c r="N112" s="79">
        <v>97.4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2020</v>
      </c>
      <c r="E113" s="104">
        <v>100</v>
      </c>
      <c r="F113" s="78">
        <v>105.8</v>
      </c>
      <c r="G113" s="78">
        <v>100.8</v>
      </c>
      <c r="H113" s="78">
        <v>97.1</v>
      </c>
      <c r="I113" s="78">
        <v>97</v>
      </c>
      <c r="J113" s="78">
        <v>96.1</v>
      </c>
      <c r="K113" s="78">
        <v>98.9</v>
      </c>
      <c r="L113" s="78">
        <v>97.4</v>
      </c>
      <c r="M113" s="78">
        <v>97.9</v>
      </c>
      <c r="N113" s="79">
        <v>98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2021</v>
      </c>
      <c r="E114" s="104">
        <v>100</v>
      </c>
      <c r="F114" s="78">
        <v>103.8</v>
      </c>
      <c r="G114" s="78">
        <v>100.3</v>
      </c>
      <c r="H114" s="78">
        <v>97.1</v>
      </c>
      <c r="I114" s="78">
        <v>97.1</v>
      </c>
      <c r="J114" s="78">
        <v>95.8</v>
      </c>
      <c r="K114" s="78">
        <v>99.2</v>
      </c>
      <c r="L114" s="78">
        <v>97</v>
      </c>
      <c r="M114" s="78">
        <v>97.8</v>
      </c>
      <c r="N114" s="79">
        <v>97.5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2022</v>
      </c>
      <c r="E115" s="104">
        <v>100</v>
      </c>
      <c r="F115" s="78">
        <v>102.5</v>
      </c>
      <c r="G115" s="78">
        <v>99.7</v>
      </c>
      <c r="H115" s="78">
        <v>98.1</v>
      </c>
      <c r="I115" s="78">
        <v>97.6</v>
      </c>
      <c r="J115" s="78">
        <v>95.5</v>
      </c>
      <c r="K115" s="78">
        <v>98</v>
      </c>
      <c r="L115" s="78">
        <v>96.2</v>
      </c>
      <c r="M115" s="78">
        <v>97.4</v>
      </c>
      <c r="N115" s="79">
        <v>96.5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2023</v>
      </c>
      <c r="E116" s="104">
        <v>100</v>
      </c>
      <c r="F116" s="78">
        <v>103</v>
      </c>
      <c r="G116" s="78">
        <v>99.1</v>
      </c>
      <c r="H116" s="78">
        <v>97.2</v>
      </c>
      <c r="I116" s="78">
        <v>96.9</v>
      </c>
      <c r="J116" s="78">
        <v>95.4</v>
      </c>
      <c r="K116" s="78">
        <v>97.4</v>
      </c>
      <c r="L116" s="78">
        <v>95.7</v>
      </c>
      <c r="M116" s="78">
        <v>96.7</v>
      </c>
      <c r="N116" s="79">
        <v>96.1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2"/>
      <c r="C117" s="103"/>
      <c r="D117" s="48"/>
      <c r="E117" s="105"/>
      <c r="F117" s="68"/>
      <c r="G117" s="68"/>
      <c r="H117" s="68"/>
      <c r="I117" s="68"/>
      <c r="J117" s="68"/>
      <c r="K117" s="68"/>
      <c r="L117" s="68"/>
      <c r="M117" s="68"/>
      <c r="N117" s="68"/>
      <c r="O117" s="69"/>
    </row>
    <row r="118" spans="2:15" ht="12.95" customHeight="1" x14ac:dyDescent="0.15">
      <c r="B118" s="98" t="s">
        <v>78</v>
      </c>
      <c r="C118" s="99"/>
      <c r="D118" s="47"/>
      <c r="E118" s="56"/>
      <c r="F118" s="67"/>
      <c r="G118" s="67"/>
      <c r="H118" s="67"/>
      <c r="I118" s="67"/>
      <c r="J118" s="67"/>
      <c r="K118" s="67"/>
      <c r="L118" s="67"/>
      <c r="M118" s="67"/>
      <c r="N118" s="67"/>
      <c r="O118" s="56"/>
    </row>
    <row r="119" spans="2:15" ht="12.95" customHeight="1" x14ac:dyDescent="0.15">
      <c r="B119" s="100"/>
      <c r="C119" s="101"/>
      <c r="D119" s="77">
        <v>1990</v>
      </c>
      <c r="E119" s="104">
        <v>100</v>
      </c>
      <c r="F119" s="78">
        <v>96.7</v>
      </c>
      <c r="G119" s="78">
        <v>94.5</v>
      </c>
      <c r="H119" s="78">
        <v>96.6</v>
      </c>
      <c r="I119" s="78">
        <v>97</v>
      </c>
      <c r="J119" s="78">
        <v>97.2</v>
      </c>
      <c r="K119" s="78">
        <v>97.9</v>
      </c>
      <c r="L119" s="78">
        <v>95.4</v>
      </c>
      <c r="M119" s="78">
        <v>94.3</v>
      </c>
      <c r="N119" s="79">
        <v>95.4</v>
      </c>
      <c r="O119" s="77">
        <f>IF(AND(D119&gt;=1990,D119&lt;1995),1990,IF(AND(D119&gt;=1995,D119&lt;2000),1995,IF(AND(D119&gt;=2000,D119&lt;2005),2000,IF(AND(D119&gt;=2005,D119&lt;2011),2005,IF(AND(D119&gt;=2011,D119&lt;2015),2011,2015)))))</f>
        <v>1990</v>
      </c>
    </row>
    <row r="120" spans="2:15" ht="12.95" customHeight="1" x14ac:dyDescent="0.15">
      <c r="B120" s="100"/>
      <c r="C120" s="101"/>
      <c r="D120" s="77">
        <v>1991</v>
      </c>
      <c r="E120" s="104">
        <v>100</v>
      </c>
      <c r="F120" s="78">
        <v>95.4</v>
      </c>
      <c r="G120" s="78">
        <v>93.6</v>
      </c>
      <c r="H120" s="78">
        <v>96</v>
      </c>
      <c r="I120" s="78">
        <v>96.6</v>
      </c>
      <c r="J120" s="78">
        <v>96.8</v>
      </c>
      <c r="K120" s="78">
        <v>97.5</v>
      </c>
      <c r="L120" s="78">
        <v>94.7</v>
      </c>
      <c r="M120" s="78">
        <v>93.7</v>
      </c>
      <c r="N120" s="79">
        <v>94.8</v>
      </c>
      <c r="O120" s="77">
        <f>IF(AND(D120&gt;=1990,D120&lt;1995),1990,IF(AND(D120&gt;=1995,D120&lt;2000),1995,IF(AND(D120&gt;=2000,D120&lt;2005),2000,IF(AND(D120&gt;=2005,D120&lt;2011),2005,IF(AND(D120&gt;=2011,D120&lt;2015),2011,2015)))))</f>
        <v>1990</v>
      </c>
    </row>
    <row r="121" spans="2:15" ht="12.95" customHeight="1" x14ac:dyDescent="0.15">
      <c r="B121" s="100"/>
      <c r="C121" s="101"/>
      <c r="D121" s="77">
        <v>1992</v>
      </c>
      <c r="E121" s="104">
        <v>100</v>
      </c>
      <c r="F121" s="78">
        <v>95.6</v>
      </c>
      <c r="G121" s="78">
        <v>94</v>
      </c>
      <c r="H121" s="78">
        <v>96.2</v>
      </c>
      <c r="I121" s="78">
        <v>96.5</v>
      </c>
      <c r="J121" s="78">
        <v>97</v>
      </c>
      <c r="K121" s="78">
        <v>97.4</v>
      </c>
      <c r="L121" s="78">
        <v>94.9</v>
      </c>
      <c r="M121" s="78">
        <v>93.6</v>
      </c>
      <c r="N121" s="79">
        <v>94.7</v>
      </c>
      <c r="O121" s="77">
        <f>IF(AND(D121&gt;=1990,D121&lt;1995),1990,IF(AND(D121&gt;=1995,D121&lt;2000),1995,IF(AND(D121&gt;=2000,D121&lt;2005),2000,IF(AND(D121&gt;=2005,D121&lt;2011),2005,IF(AND(D121&gt;=2011,D121&lt;2015),2011,2015)))))</f>
        <v>1990</v>
      </c>
    </row>
    <row r="122" spans="2:15" ht="12.95" customHeight="1" x14ac:dyDescent="0.15">
      <c r="B122" s="100"/>
      <c r="C122" s="101"/>
      <c r="D122" s="77">
        <v>1993</v>
      </c>
      <c r="E122" s="104">
        <v>100</v>
      </c>
      <c r="F122" s="78">
        <v>95.5</v>
      </c>
      <c r="G122" s="78">
        <v>94.2</v>
      </c>
      <c r="H122" s="78">
        <v>96.2</v>
      </c>
      <c r="I122" s="78">
        <v>96.5</v>
      </c>
      <c r="J122" s="78">
        <v>97.1</v>
      </c>
      <c r="K122" s="78">
        <v>97.5</v>
      </c>
      <c r="L122" s="78">
        <v>94.9</v>
      </c>
      <c r="M122" s="78">
        <v>93.7</v>
      </c>
      <c r="N122" s="79">
        <v>94.7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1994</v>
      </c>
      <c r="E123" s="104">
        <v>100</v>
      </c>
      <c r="F123" s="78">
        <v>95.5</v>
      </c>
      <c r="G123" s="78">
        <v>94.4</v>
      </c>
      <c r="H123" s="78">
        <v>96.4</v>
      </c>
      <c r="I123" s="78">
        <v>96.7</v>
      </c>
      <c r="J123" s="78">
        <v>97.3</v>
      </c>
      <c r="K123" s="78">
        <v>97.6</v>
      </c>
      <c r="L123" s="78">
        <v>95.1</v>
      </c>
      <c r="M123" s="78">
        <v>93.8</v>
      </c>
      <c r="N123" s="79">
        <v>94.7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106">
        <v>1995</v>
      </c>
      <c r="E124" s="107">
        <v>100</v>
      </c>
      <c r="F124" s="108">
        <v>97</v>
      </c>
      <c r="G124" s="108">
        <v>95.3</v>
      </c>
      <c r="H124" s="108">
        <v>96.6</v>
      </c>
      <c r="I124" s="108">
        <v>96.9</v>
      </c>
      <c r="J124" s="108">
        <v>97.1</v>
      </c>
      <c r="K124" s="108">
        <v>97.3</v>
      </c>
      <c r="L124" s="108">
        <v>95.8</v>
      </c>
      <c r="M124" s="108">
        <v>94.3</v>
      </c>
      <c r="N124" s="109">
        <v>95.1</v>
      </c>
      <c r="O124" s="106">
        <f>IF(AND(D124&gt;=1990,D124&lt;1995),1990,IF(AND(D124&gt;=1995,D124&lt;2000),1995,IF(AND(D124&gt;=2000,D124&lt;2005),2000,IF(AND(D124&gt;=2005,D124&lt;2011),2005,IF(AND(D124&gt;=2011,D124&lt;2015),2011,2015)))))</f>
        <v>1995</v>
      </c>
    </row>
    <row r="125" spans="2:15" ht="12.95" customHeight="1" x14ac:dyDescent="0.15">
      <c r="B125" s="100"/>
      <c r="C125" s="101"/>
      <c r="D125" s="77">
        <v>1996</v>
      </c>
      <c r="E125" s="104">
        <v>100</v>
      </c>
      <c r="F125" s="78">
        <v>97.6</v>
      </c>
      <c r="G125" s="78">
        <v>95.8</v>
      </c>
      <c r="H125" s="78">
        <v>96.6</v>
      </c>
      <c r="I125" s="78">
        <v>96.9</v>
      </c>
      <c r="J125" s="78">
        <v>97.6</v>
      </c>
      <c r="K125" s="78">
        <v>97.9</v>
      </c>
      <c r="L125" s="78">
        <v>96.5</v>
      </c>
      <c r="M125" s="78">
        <v>95.1</v>
      </c>
      <c r="N125" s="79">
        <v>95.8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1995</v>
      </c>
    </row>
    <row r="126" spans="2:15" ht="12.95" customHeight="1" x14ac:dyDescent="0.15">
      <c r="B126" s="100"/>
      <c r="C126" s="101"/>
      <c r="D126" s="77">
        <v>1997</v>
      </c>
      <c r="E126" s="104">
        <v>100</v>
      </c>
      <c r="F126" s="78">
        <v>97.6</v>
      </c>
      <c r="G126" s="78">
        <v>95.7</v>
      </c>
      <c r="H126" s="78">
        <v>96.6</v>
      </c>
      <c r="I126" s="78">
        <v>96.9</v>
      </c>
      <c r="J126" s="78">
        <v>97.6</v>
      </c>
      <c r="K126" s="78">
        <v>97.8</v>
      </c>
      <c r="L126" s="78">
        <v>96.5</v>
      </c>
      <c r="M126" s="78">
        <v>95.1</v>
      </c>
      <c r="N126" s="79">
        <v>95.8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1995</v>
      </c>
    </row>
    <row r="127" spans="2:15" ht="12.95" customHeight="1" x14ac:dyDescent="0.15">
      <c r="B127" s="100"/>
      <c r="C127" s="101"/>
      <c r="D127" s="77">
        <v>1998</v>
      </c>
      <c r="E127" s="104">
        <v>100</v>
      </c>
      <c r="F127" s="78">
        <v>97.2</v>
      </c>
      <c r="G127" s="78">
        <v>95.3</v>
      </c>
      <c r="H127" s="78">
        <v>96.3</v>
      </c>
      <c r="I127" s="78">
        <v>96.7</v>
      </c>
      <c r="J127" s="78">
        <v>97.5</v>
      </c>
      <c r="K127" s="78">
        <v>97.8</v>
      </c>
      <c r="L127" s="78">
        <v>96.1</v>
      </c>
      <c r="M127" s="78">
        <v>94.6</v>
      </c>
      <c r="N127" s="79">
        <v>95.4</v>
      </c>
      <c r="O127" s="77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1999</v>
      </c>
      <c r="E128" s="104">
        <v>100</v>
      </c>
      <c r="F128" s="78">
        <v>97.1</v>
      </c>
      <c r="G128" s="78">
        <v>95.1</v>
      </c>
      <c r="H128" s="78">
        <v>96.3</v>
      </c>
      <c r="I128" s="78">
        <v>96.8</v>
      </c>
      <c r="J128" s="78">
        <v>97.5</v>
      </c>
      <c r="K128" s="78">
        <v>97.8</v>
      </c>
      <c r="L128" s="78">
        <v>96.1</v>
      </c>
      <c r="M128" s="78">
        <v>94.6</v>
      </c>
      <c r="N128" s="79">
        <v>95.5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106">
        <v>2000</v>
      </c>
      <c r="E129" s="107">
        <v>100</v>
      </c>
      <c r="F129" s="108">
        <v>96.9</v>
      </c>
      <c r="G129" s="108">
        <v>95.1</v>
      </c>
      <c r="H129" s="108">
        <v>96.1</v>
      </c>
      <c r="I129" s="108">
        <v>96.8</v>
      </c>
      <c r="J129" s="108">
        <v>97.7</v>
      </c>
      <c r="K129" s="108">
        <v>98</v>
      </c>
      <c r="L129" s="108">
        <v>95.9</v>
      </c>
      <c r="M129" s="108">
        <v>94.7</v>
      </c>
      <c r="N129" s="109">
        <v>95.4</v>
      </c>
      <c r="O129" s="106">
        <f>IF(AND(D129&gt;=1990,D129&lt;1995),1990,IF(AND(D129&gt;=1995,D129&lt;2000),1995,IF(AND(D129&gt;=2000,D129&lt;2005),2000,IF(AND(D129&gt;=2005,D129&lt;2011),2005,IF(AND(D129&gt;=2011,D129&lt;2015),2011,2015)))))</f>
        <v>2000</v>
      </c>
    </row>
    <row r="130" spans="2:15" ht="12.95" customHeight="1" x14ac:dyDescent="0.15">
      <c r="B130" s="100"/>
      <c r="C130" s="101"/>
      <c r="D130" s="77">
        <v>2001</v>
      </c>
      <c r="E130" s="104">
        <v>100</v>
      </c>
      <c r="F130" s="78">
        <v>97.1</v>
      </c>
      <c r="G130" s="78">
        <v>95.2</v>
      </c>
      <c r="H130" s="78">
        <v>96.1</v>
      </c>
      <c r="I130" s="78">
        <v>96.8</v>
      </c>
      <c r="J130" s="78">
        <v>97.8</v>
      </c>
      <c r="K130" s="78">
        <v>98.1</v>
      </c>
      <c r="L130" s="78">
        <v>96</v>
      </c>
      <c r="M130" s="78">
        <v>94.8</v>
      </c>
      <c r="N130" s="79">
        <v>95.4</v>
      </c>
      <c r="O130" s="77">
        <f>IF(AND(D130&gt;=1990,D130&lt;1995),1990,IF(AND(D130&gt;=1995,D130&lt;2000),1995,IF(AND(D130&gt;=2000,D130&lt;2005),2000,IF(AND(D130&gt;=2005,D130&lt;2011),2005,IF(AND(D130&gt;=2011,D130&lt;2015),2011,2015)))))</f>
        <v>2000</v>
      </c>
    </row>
    <row r="131" spans="2:15" ht="12.95" customHeight="1" x14ac:dyDescent="0.15">
      <c r="B131" s="100"/>
      <c r="C131" s="101"/>
      <c r="D131" s="77">
        <v>2002</v>
      </c>
      <c r="E131" s="104">
        <v>100</v>
      </c>
      <c r="F131" s="78">
        <v>96.9</v>
      </c>
      <c r="G131" s="78">
        <v>95</v>
      </c>
      <c r="H131" s="78">
        <v>95.8</v>
      </c>
      <c r="I131" s="78">
        <v>96.4</v>
      </c>
      <c r="J131" s="78">
        <v>97.7</v>
      </c>
      <c r="K131" s="78">
        <v>98</v>
      </c>
      <c r="L131" s="78">
        <v>95.9</v>
      </c>
      <c r="M131" s="78">
        <v>94.7</v>
      </c>
      <c r="N131" s="79">
        <v>95.2</v>
      </c>
      <c r="O131" s="77">
        <f>IF(AND(D131&gt;=1990,D131&lt;1995),1990,IF(AND(D131&gt;=1995,D131&lt;2000),1995,IF(AND(D131&gt;=2000,D131&lt;2005),2000,IF(AND(D131&gt;=2005,D131&lt;2011),2005,IF(AND(D131&gt;=2011,D131&lt;2015),2011,2015)))))</f>
        <v>2000</v>
      </c>
    </row>
    <row r="132" spans="2:15" ht="12.95" customHeight="1" x14ac:dyDescent="0.15">
      <c r="B132" s="100"/>
      <c r="C132" s="101"/>
      <c r="D132" s="77">
        <v>2003</v>
      </c>
      <c r="E132" s="104">
        <v>100</v>
      </c>
      <c r="F132" s="78">
        <v>96.5</v>
      </c>
      <c r="G132" s="78">
        <v>94.7</v>
      </c>
      <c r="H132" s="78">
        <v>95.7</v>
      </c>
      <c r="I132" s="78">
        <v>96.2</v>
      </c>
      <c r="J132" s="78">
        <v>97.5</v>
      </c>
      <c r="K132" s="78">
        <v>97.8</v>
      </c>
      <c r="L132" s="78">
        <v>95.8</v>
      </c>
      <c r="M132" s="78">
        <v>94.5</v>
      </c>
      <c r="N132" s="79">
        <v>94.9</v>
      </c>
      <c r="O132" s="77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2004</v>
      </c>
      <c r="E133" s="104">
        <v>100</v>
      </c>
      <c r="F133" s="78">
        <v>96.5</v>
      </c>
      <c r="G133" s="78">
        <v>94.7</v>
      </c>
      <c r="H133" s="78">
        <v>95.6</v>
      </c>
      <c r="I133" s="78">
        <v>96.1</v>
      </c>
      <c r="J133" s="78">
        <v>97.5</v>
      </c>
      <c r="K133" s="78">
        <v>97.8</v>
      </c>
      <c r="L133" s="78">
        <v>95.8</v>
      </c>
      <c r="M133" s="78">
        <v>94.4</v>
      </c>
      <c r="N133" s="79">
        <v>94.8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106">
        <v>2005</v>
      </c>
      <c r="E134" s="107">
        <v>100</v>
      </c>
      <c r="F134" s="108">
        <v>95.6</v>
      </c>
      <c r="G134" s="108">
        <v>94.6</v>
      </c>
      <c r="H134" s="108">
        <v>95.4</v>
      </c>
      <c r="I134" s="108">
        <v>96.5</v>
      </c>
      <c r="J134" s="108">
        <v>97.4</v>
      </c>
      <c r="K134" s="108">
        <v>97.7</v>
      </c>
      <c r="L134" s="108">
        <v>96</v>
      </c>
      <c r="M134" s="108">
        <v>94.5</v>
      </c>
      <c r="N134" s="109">
        <v>94.5</v>
      </c>
      <c r="O134" s="106">
        <f>IF(AND(D134&gt;=1990,D134&lt;1995),1990,IF(AND(D134&gt;=1995,D134&lt;2000),1995,IF(AND(D134&gt;=2000,D134&lt;2005),2000,IF(AND(D134&gt;=2005,D134&lt;2011),2005,IF(AND(D134&gt;=2011,D134&lt;2015),2011,2015)))))</f>
        <v>2005</v>
      </c>
    </row>
    <row r="135" spans="2:15" ht="12.95" customHeight="1" x14ac:dyDescent="0.15">
      <c r="B135" s="100"/>
      <c r="C135" s="101"/>
      <c r="D135" s="77">
        <v>2006</v>
      </c>
      <c r="E135" s="104">
        <v>100</v>
      </c>
      <c r="F135" s="78">
        <v>95.4</v>
      </c>
      <c r="G135" s="78">
        <v>94.3</v>
      </c>
      <c r="H135" s="78">
        <v>95.2</v>
      </c>
      <c r="I135" s="78">
        <v>96.4</v>
      </c>
      <c r="J135" s="78">
        <v>97.4</v>
      </c>
      <c r="K135" s="78">
        <v>97.6</v>
      </c>
      <c r="L135" s="78">
        <v>95.7</v>
      </c>
      <c r="M135" s="78">
        <v>94.3</v>
      </c>
      <c r="N135" s="79">
        <v>94.1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2005</v>
      </c>
    </row>
    <row r="136" spans="2:15" ht="12.95" customHeight="1" x14ac:dyDescent="0.15">
      <c r="B136" s="100"/>
      <c r="C136" s="101"/>
      <c r="D136" s="77">
        <v>2007</v>
      </c>
      <c r="E136" s="104">
        <v>100</v>
      </c>
      <c r="F136" s="78">
        <v>95.3</v>
      </c>
      <c r="G136" s="78">
        <v>94.1</v>
      </c>
      <c r="H136" s="78">
        <v>95.1</v>
      </c>
      <c r="I136" s="78">
        <v>96.2</v>
      </c>
      <c r="J136" s="78">
        <v>97.1</v>
      </c>
      <c r="K136" s="78">
        <v>97.1</v>
      </c>
      <c r="L136" s="78">
        <v>95.3</v>
      </c>
      <c r="M136" s="78">
        <v>93.9</v>
      </c>
      <c r="N136" s="79">
        <v>93.8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2005</v>
      </c>
    </row>
    <row r="137" spans="2:15" ht="12.95" customHeight="1" x14ac:dyDescent="0.15">
      <c r="B137" s="100"/>
      <c r="C137" s="101"/>
      <c r="D137" s="77">
        <v>2008</v>
      </c>
      <c r="E137" s="104">
        <v>100</v>
      </c>
      <c r="F137" s="78">
        <v>95</v>
      </c>
      <c r="G137" s="78">
        <v>93.9</v>
      </c>
      <c r="H137" s="78">
        <v>94.9</v>
      </c>
      <c r="I137" s="78">
        <v>95.9</v>
      </c>
      <c r="J137" s="78">
        <v>97.1</v>
      </c>
      <c r="K137" s="78">
        <v>97.1</v>
      </c>
      <c r="L137" s="78">
        <v>95</v>
      </c>
      <c r="M137" s="78">
        <v>93.7</v>
      </c>
      <c r="N137" s="79">
        <v>93.7</v>
      </c>
      <c r="O137" s="77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2009</v>
      </c>
      <c r="E138" s="104">
        <v>100</v>
      </c>
      <c r="F138" s="78">
        <v>95.1</v>
      </c>
      <c r="G138" s="78">
        <v>93.9</v>
      </c>
      <c r="H138" s="78">
        <v>94.9</v>
      </c>
      <c r="I138" s="78">
        <v>95.8</v>
      </c>
      <c r="J138" s="78">
        <v>97.2</v>
      </c>
      <c r="K138" s="78">
        <v>97.1</v>
      </c>
      <c r="L138" s="78">
        <v>95</v>
      </c>
      <c r="M138" s="78">
        <v>93.8</v>
      </c>
      <c r="N138" s="79">
        <v>93.7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2010</v>
      </c>
      <c r="E139" s="104">
        <v>100</v>
      </c>
      <c r="F139" s="78">
        <v>95</v>
      </c>
      <c r="G139" s="78">
        <v>93.7</v>
      </c>
      <c r="H139" s="78">
        <v>95</v>
      </c>
      <c r="I139" s="78">
        <v>95.6</v>
      </c>
      <c r="J139" s="78">
        <v>97.1</v>
      </c>
      <c r="K139" s="78">
        <v>97.4</v>
      </c>
      <c r="L139" s="78">
        <v>94.9</v>
      </c>
      <c r="M139" s="78">
        <v>93.7</v>
      </c>
      <c r="N139" s="79">
        <v>93.9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106">
        <v>2011</v>
      </c>
      <c r="E140" s="107">
        <v>100</v>
      </c>
      <c r="F140" s="108">
        <v>95.2</v>
      </c>
      <c r="G140" s="108">
        <v>93.8</v>
      </c>
      <c r="H140" s="108">
        <v>94.9</v>
      </c>
      <c r="I140" s="108">
        <v>95.4</v>
      </c>
      <c r="J140" s="108">
        <v>97</v>
      </c>
      <c r="K140" s="108">
        <v>97.3</v>
      </c>
      <c r="L140" s="108">
        <v>94.9</v>
      </c>
      <c r="M140" s="108">
        <v>94</v>
      </c>
      <c r="N140" s="109">
        <v>94.2</v>
      </c>
      <c r="O140" s="106">
        <f>IF(AND(D140&gt;=1990,D140&lt;1995),1990,IF(AND(D140&gt;=1995,D140&lt;2000),1995,IF(AND(D140&gt;=2000,D140&lt;2005),2000,IF(AND(D140&gt;=2005,D140&lt;2011),2005,IF(AND(D140&gt;=2011,D140&lt;2015),2011,2015)))))</f>
        <v>2011</v>
      </c>
    </row>
    <row r="141" spans="2:15" ht="12.95" customHeight="1" x14ac:dyDescent="0.15">
      <c r="B141" s="100"/>
      <c r="C141" s="101"/>
      <c r="D141" s="77">
        <v>2012</v>
      </c>
      <c r="E141" s="104">
        <v>100</v>
      </c>
      <c r="F141" s="78">
        <v>95.1</v>
      </c>
      <c r="G141" s="78">
        <v>95</v>
      </c>
      <c r="H141" s="78">
        <v>94.8</v>
      </c>
      <c r="I141" s="78">
        <v>95.4</v>
      </c>
      <c r="J141" s="78">
        <v>96.9</v>
      </c>
      <c r="K141" s="78">
        <v>97.1</v>
      </c>
      <c r="L141" s="78">
        <v>94.7</v>
      </c>
      <c r="M141" s="78">
        <v>94.1</v>
      </c>
      <c r="N141" s="79">
        <v>94.1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2011</v>
      </c>
    </row>
    <row r="142" spans="2:15" ht="12.95" customHeight="1" x14ac:dyDescent="0.15">
      <c r="B142" s="100"/>
      <c r="C142" s="101"/>
      <c r="D142" s="77">
        <v>2013</v>
      </c>
      <c r="E142" s="104">
        <v>100</v>
      </c>
      <c r="F142" s="78">
        <v>95.1</v>
      </c>
      <c r="G142" s="78">
        <v>95.5</v>
      </c>
      <c r="H142" s="78">
        <v>94.4</v>
      </c>
      <c r="I142" s="78">
        <v>95.1</v>
      </c>
      <c r="J142" s="78">
        <v>96.7</v>
      </c>
      <c r="K142" s="78">
        <v>96.7</v>
      </c>
      <c r="L142" s="78">
        <v>94.4</v>
      </c>
      <c r="M142" s="78">
        <v>93.9</v>
      </c>
      <c r="N142" s="79">
        <v>93.8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2011</v>
      </c>
    </row>
    <row r="143" spans="2:15" ht="12.95" customHeight="1" x14ac:dyDescent="0.15">
      <c r="B143" s="100"/>
      <c r="C143" s="101"/>
      <c r="D143" s="77">
        <v>2014</v>
      </c>
      <c r="E143" s="104">
        <v>100</v>
      </c>
      <c r="F143" s="78">
        <v>94.9</v>
      </c>
      <c r="G143" s="78">
        <v>95.5</v>
      </c>
      <c r="H143" s="78">
        <v>94</v>
      </c>
      <c r="I143" s="78">
        <v>94.6</v>
      </c>
      <c r="J143" s="78">
        <v>96.4</v>
      </c>
      <c r="K143" s="78">
        <v>96.5</v>
      </c>
      <c r="L143" s="78">
        <v>93.8</v>
      </c>
      <c r="M143" s="78">
        <v>93.7</v>
      </c>
      <c r="N143" s="79">
        <v>93.4</v>
      </c>
      <c r="O143" s="77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106">
        <v>2015</v>
      </c>
      <c r="E144" s="107">
        <v>100</v>
      </c>
      <c r="F144" s="108">
        <v>94.1</v>
      </c>
      <c r="G144" s="108">
        <v>94.8</v>
      </c>
      <c r="H144" s="108">
        <v>93.2</v>
      </c>
      <c r="I144" s="108">
        <v>94.2</v>
      </c>
      <c r="J144" s="108">
        <v>95.8</v>
      </c>
      <c r="K144" s="108">
        <v>95.9</v>
      </c>
      <c r="L144" s="108">
        <v>92.9</v>
      </c>
      <c r="M144" s="108">
        <v>93</v>
      </c>
      <c r="N144" s="109">
        <v>92.7</v>
      </c>
      <c r="O144" s="106">
        <f>IF(AND(D144&gt;=1990,D144&lt;1995),1990,IF(AND(D144&gt;=1995,D144&lt;2000),1995,IF(AND(D144&gt;=2000,D144&lt;2005),2000,IF(AND(D144&gt;=2005,D144&lt;2011),2005,IF(AND(D144&gt;=2011,D144&lt;2015),2011,2015)))))</f>
        <v>2015</v>
      </c>
    </row>
    <row r="145" spans="2:15" ht="12.95" customHeight="1" x14ac:dyDescent="0.15">
      <c r="B145" s="100"/>
      <c r="C145" s="101"/>
      <c r="D145" s="77">
        <v>2016</v>
      </c>
      <c r="E145" s="104">
        <v>100</v>
      </c>
      <c r="F145" s="78">
        <v>94.4</v>
      </c>
      <c r="G145" s="78">
        <v>95.2</v>
      </c>
      <c r="H145" s="78">
        <v>93.5</v>
      </c>
      <c r="I145" s="78">
        <v>94.6</v>
      </c>
      <c r="J145" s="78">
        <v>96.1</v>
      </c>
      <c r="K145" s="78">
        <v>96.2</v>
      </c>
      <c r="L145" s="78">
        <v>93.1</v>
      </c>
      <c r="M145" s="78">
        <v>93.4</v>
      </c>
      <c r="N145" s="79">
        <v>92.9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2015</v>
      </c>
    </row>
    <row r="146" spans="2:15" ht="12.95" customHeight="1" x14ac:dyDescent="0.15">
      <c r="B146" s="100"/>
      <c r="C146" s="101"/>
      <c r="D146" s="77">
        <v>2017</v>
      </c>
      <c r="E146" s="104">
        <v>100</v>
      </c>
      <c r="F146" s="78">
        <v>94.7</v>
      </c>
      <c r="G146" s="78">
        <v>95.5</v>
      </c>
      <c r="H146" s="78">
        <v>93.9</v>
      </c>
      <c r="I146" s="78">
        <v>94.9</v>
      </c>
      <c r="J146" s="78">
        <v>96.3</v>
      </c>
      <c r="K146" s="78">
        <v>96.3</v>
      </c>
      <c r="L146" s="78">
        <v>93.3</v>
      </c>
      <c r="M146" s="78">
        <v>93.7</v>
      </c>
      <c r="N146" s="79">
        <v>93.2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2015</v>
      </c>
    </row>
    <row r="147" spans="2:15" ht="12.95" customHeight="1" x14ac:dyDescent="0.15">
      <c r="B147" s="100"/>
      <c r="C147" s="101"/>
      <c r="D147" s="77">
        <v>2018</v>
      </c>
      <c r="E147" s="104">
        <v>100</v>
      </c>
      <c r="F147" s="78">
        <v>94.7</v>
      </c>
      <c r="G147" s="78">
        <v>95.2</v>
      </c>
      <c r="H147" s="78">
        <v>93.6</v>
      </c>
      <c r="I147" s="78">
        <v>94.5</v>
      </c>
      <c r="J147" s="78">
        <v>95.9</v>
      </c>
      <c r="K147" s="78">
        <v>96</v>
      </c>
      <c r="L147" s="78">
        <v>92.9</v>
      </c>
      <c r="M147" s="78">
        <v>93.3</v>
      </c>
      <c r="N147" s="79">
        <v>93.2</v>
      </c>
      <c r="O147" s="77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2019</v>
      </c>
      <c r="E148" s="104">
        <v>100</v>
      </c>
      <c r="F148" s="78">
        <v>94.5</v>
      </c>
      <c r="G148" s="78">
        <v>94.6</v>
      </c>
      <c r="H148" s="78">
        <v>93.3</v>
      </c>
      <c r="I148" s="78">
        <v>94.2</v>
      </c>
      <c r="J148" s="78">
        <v>95.5</v>
      </c>
      <c r="K148" s="78">
        <v>95.6</v>
      </c>
      <c r="L148" s="78">
        <v>92.7</v>
      </c>
      <c r="M148" s="78">
        <v>92.7</v>
      </c>
      <c r="N148" s="79">
        <v>93.3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2020</v>
      </c>
      <c r="E149" s="104">
        <v>100</v>
      </c>
      <c r="F149" s="78">
        <v>94.7</v>
      </c>
      <c r="G149" s="78">
        <v>94.2</v>
      </c>
      <c r="H149" s="78">
        <v>93.3</v>
      </c>
      <c r="I149" s="78">
        <v>94.1</v>
      </c>
      <c r="J149" s="78">
        <v>95.8</v>
      </c>
      <c r="K149" s="78">
        <v>95.8</v>
      </c>
      <c r="L149" s="78">
        <v>93</v>
      </c>
      <c r="M149" s="78">
        <v>92.6</v>
      </c>
      <c r="N149" s="79">
        <v>93.6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2021</v>
      </c>
      <c r="E150" s="104">
        <v>100</v>
      </c>
      <c r="F150" s="78">
        <v>95.1</v>
      </c>
      <c r="G150" s="78">
        <v>94.3</v>
      </c>
      <c r="H150" s="78">
        <v>93.4</v>
      </c>
      <c r="I150" s="78">
        <v>94.2</v>
      </c>
      <c r="J150" s="78">
        <v>95.8</v>
      </c>
      <c r="K150" s="78">
        <v>95.8</v>
      </c>
      <c r="L150" s="78">
        <v>93.1</v>
      </c>
      <c r="M150" s="78">
        <v>92.7</v>
      </c>
      <c r="N150" s="79">
        <v>93.6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2022</v>
      </c>
      <c r="E151" s="104">
        <v>100</v>
      </c>
      <c r="F151" s="78">
        <v>95.3</v>
      </c>
      <c r="G151" s="78">
        <v>94.5</v>
      </c>
      <c r="H151" s="78">
        <v>93.6</v>
      </c>
      <c r="I151" s="78">
        <v>94.5</v>
      </c>
      <c r="J151" s="78">
        <v>95.7</v>
      </c>
      <c r="K151" s="78">
        <v>95.8</v>
      </c>
      <c r="L151" s="78">
        <v>93.1</v>
      </c>
      <c r="M151" s="78">
        <v>92.7</v>
      </c>
      <c r="N151" s="79">
        <v>93.6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2023</v>
      </c>
      <c r="E152" s="104">
        <v>100</v>
      </c>
      <c r="F152" s="78">
        <v>95.3</v>
      </c>
      <c r="G152" s="78">
        <v>94.6</v>
      </c>
      <c r="H152" s="78">
        <v>93.7</v>
      </c>
      <c r="I152" s="78">
        <v>94.5</v>
      </c>
      <c r="J152" s="78">
        <v>95.3</v>
      </c>
      <c r="K152" s="78">
        <v>95.5</v>
      </c>
      <c r="L152" s="78">
        <v>92.7</v>
      </c>
      <c r="M152" s="78">
        <v>92.7</v>
      </c>
      <c r="N152" s="79">
        <v>93.7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2"/>
      <c r="C153" s="103"/>
      <c r="D153" s="48"/>
      <c r="E153" s="105"/>
      <c r="F153" s="68"/>
      <c r="G153" s="68"/>
      <c r="H153" s="68"/>
      <c r="I153" s="68"/>
      <c r="J153" s="68"/>
      <c r="K153" s="68"/>
      <c r="L153" s="68"/>
      <c r="M153" s="68"/>
      <c r="N153" s="68"/>
      <c r="O153" s="69"/>
    </row>
    <row r="154" spans="2:15" x14ac:dyDescent="0.15">
      <c r="D154" s="49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</row>
  </sheetData>
  <mergeCells count="6">
    <mergeCell ref="N3:O3"/>
    <mergeCell ref="N4:O4"/>
    <mergeCell ref="B10:C45"/>
    <mergeCell ref="B46:C81"/>
    <mergeCell ref="B82:C117"/>
    <mergeCell ref="B118:C153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2024 一般財団法人 建設物価調査会</oddFooter>
  </headerFooter>
  <rowBreaks count="4" manualBreakCount="4">
    <brk id="45" max="16383" man="1"/>
    <brk id="81" max="16383" man="1"/>
    <brk id="117" max="16383" man="1"/>
    <brk id="15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19</v>
      </c>
      <c r="C5" s="33" t="s">
        <v>10</v>
      </c>
      <c r="D5" s="34"/>
      <c r="E5" s="33" t="s">
        <v>86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95.2</v>
      </c>
      <c r="G11" s="78">
        <v>92.5</v>
      </c>
      <c r="H11" s="78">
        <v>94.1</v>
      </c>
      <c r="I11" s="78">
        <v>93.7</v>
      </c>
      <c r="J11" s="78">
        <v>96.2</v>
      </c>
      <c r="K11" s="78">
        <v>98.7</v>
      </c>
      <c r="L11" s="78">
        <v>94.7</v>
      </c>
      <c r="M11" s="78">
        <v>92.1</v>
      </c>
      <c r="N11" s="79">
        <v>93.4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94.8</v>
      </c>
      <c r="G12" s="78">
        <v>92.5</v>
      </c>
      <c r="H12" s="78">
        <v>94.1</v>
      </c>
      <c r="I12" s="78">
        <v>94</v>
      </c>
      <c r="J12" s="78">
        <v>96.7</v>
      </c>
      <c r="K12" s="78">
        <v>98</v>
      </c>
      <c r="L12" s="78">
        <v>93.9</v>
      </c>
      <c r="M12" s="78">
        <v>92.4</v>
      </c>
      <c r="N12" s="79">
        <v>93.3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95.3</v>
      </c>
      <c r="G13" s="78">
        <v>93.1</v>
      </c>
      <c r="H13" s="78">
        <v>94.4</v>
      </c>
      <c r="I13" s="78">
        <v>94</v>
      </c>
      <c r="J13" s="78">
        <v>96.9</v>
      </c>
      <c r="K13" s="78">
        <v>97.7</v>
      </c>
      <c r="L13" s="78">
        <v>94.2</v>
      </c>
      <c r="M13" s="78">
        <v>92.8</v>
      </c>
      <c r="N13" s="79">
        <v>93.5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94.9</v>
      </c>
      <c r="G14" s="78">
        <v>93.5</v>
      </c>
      <c r="H14" s="78">
        <v>94.5</v>
      </c>
      <c r="I14" s="78">
        <v>93.9</v>
      </c>
      <c r="J14" s="78">
        <v>96.7</v>
      </c>
      <c r="K14" s="78">
        <v>97.8</v>
      </c>
      <c r="L14" s="78">
        <v>94.4</v>
      </c>
      <c r="M14" s="78">
        <v>91.9</v>
      </c>
      <c r="N14" s="79">
        <v>93.2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95.2</v>
      </c>
      <c r="G15" s="78">
        <v>94</v>
      </c>
      <c r="H15" s="78">
        <v>95</v>
      </c>
      <c r="I15" s="78">
        <v>94.5</v>
      </c>
      <c r="J15" s="78">
        <v>97.4</v>
      </c>
      <c r="K15" s="78">
        <v>98.5</v>
      </c>
      <c r="L15" s="78">
        <v>95.3</v>
      </c>
      <c r="M15" s="78">
        <v>93</v>
      </c>
      <c r="N15" s="79">
        <v>94.3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94.5</v>
      </c>
      <c r="G16" s="108">
        <v>92.9</v>
      </c>
      <c r="H16" s="108">
        <v>94.8</v>
      </c>
      <c r="I16" s="108">
        <v>94.5</v>
      </c>
      <c r="J16" s="108">
        <v>97.1</v>
      </c>
      <c r="K16" s="108">
        <v>98.4</v>
      </c>
      <c r="L16" s="108">
        <v>94.1</v>
      </c>
      <c r="M16" s="108">
        <v>92.5</v>
      </c>
      <c r="N16" s="109">
        <v>94.1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94.7</v>
      </c>
      <c r="G17" s="78">
        <v>93.3</v>
      </c>
      <c r="H17" s="78">
        <v>94.8</v>
      </c>
      <c r="I17" s="78">
        <v>94.6</v>
      </c>
      <c r="J17" s="78">
        <v>96.9</v>
      </c>
      <c r="K17" s="78">
        <v>98.6</v>
      </c>
      <c r="L17" s="78">
        <v>93.3</v>
      </c>
      <c r="M17" s="78">
        <v>92.3</v>
      </c>
      <c r="N17" s="79">
        <v>94.3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94.8</v>
      </c>
      <c r="G18" s="78">
        <v>93.5</v>
      </c>
      <c r="H18" s="78">
        <v>95.4</v>
      </c>
      <c r="I18" s="78">
        <v>95.2</v>
      </c>
      <c r="J18" s="78">
        <v>97.1</v>
      </c>
      <c r="K18" s="78">
        <v>99.2</v>
      </c>
      <c r="L18" s="78">
        <v>93.4</v>
      </c>
      <c r="M18" s="78">
        <v>92.7</v>
      </c>
      <c r="N18" s="79">
        <v>94.5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95.3</v>
      </c>
      <c r="G19" s="78">
        <v>94.1</v>
      </c>
      <c r="H19" s="78">
        <v>96</v>
      </c>
      <c r="I19" s="78">
        <v>96.2</v>
      </c>
      <c r="J19" s="78">
        <v>97.4</v>
      </c>
      <c r="K19" s="78">
        <v>99</v>
      </c>
      <c r="L19" s="78">
        <v>94.2</v>
      </c>
      <c r="M19" s="78">
        <v>93.6</v>
      </c>
      <c r="N19" s="79">
        <v>95.4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96</v>
      </c>
      <c r="G20" s="78">
        <v>94.4</v>
      </c>
      <c r="H20" s="78">
        <v>96.1</v>
      </c>
      <c r="I20" s="78">
        <v>96.8</v>
      </c>
      <c r="J20" s="78">
        <v>97.5</v>
      </c>
      <c r="K20" s="78">
        <v>99.4</v>
      </c>
      <c r="L20" s="78">
        <v>95.5</v>
      </c>
      <c r="M20" s="78">
        <v>94.3</v>
      </c>
      <c r="N20" s="79">
        <v>95.4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96.2</v>
      </c>
      <c r="G21" s="108">
        <v>95.3</v>
      </c>
      <c r="H21" s="108">
        <v>96.5</v>
      </c>
      <c r="I21" s="108">
        <v>97.2</v>
      </c>
      <c r="J21" s="108">
        <v>97.8</v>
      </c>
      <c r="K21" s="108">
        <v>99.3</v>
      </c>
      <c r="L21" s="108">
        <v>95.9</v>
      </c>
      <c r="M21" s="108">
        <v>94.7</v>
      </c>
      <c r="N21" s="109">
        <v>95.6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96.2</v>
      </c>
      <c r="G22" s="78">
        <v>95.6</v>
      </c>
      <c r="H22" s="78">
        <v>96.6</v>
      </c>
      <c r="I22" s="78">
        <v>97.4</v>
      </c>
      <c r="J22" s="78">
        <v>97.7</v>
      </c>
      <c r="K22" s="78">
        <v>99</v>
      </c>
      <c r="L22" s="78">
        <v>96</v>
      </c>
      <c r="M22" s="78">
        <v>94.9</v>
      </c>
      <c r="N22" s="79">
        <v>95.8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96</v>
      </c>
      <c r="G23" s="78">
        <v>94.9</v>
      </c>
      <c r="H23" s="78">
        <v>96.5</v>
      </c>
      <c r="I23" s="78">
        <v>96.7</v>
      </c>
      <c r="J23" s="78">
        <v>97.5</v>
      </c>
      <c r="K23" s="78">
        <v>98.6</v>
      </c>
      <c r="L23" s="78">
        <v>94.7</v>
      </c>
      <c r="M23" s="78">
        <v>94</v>
      </c>
      <c r="N23" s="79">
        <v>95.8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96.3</v>
      </c>
      <c r="G24" s="78">
        <v>95.1</v>
      </c>
      <c r="H24" s="78">
        <v>96.4</v>
      </c>
      <c r="I24" s="78">
        <v>96.6</v>
      </c>
      <c r="J24" s="78">
        <v>97.6</v>
      </c>
      <c r="K24" s="78">
        <v>98.7</v>
      </c>
      <c r="L24" s="78">
        <v>94.7</v>
      </c>
      <c r="M24" s="78">
        <v>94.1</v>
      </c>
      <c r="N24" s="79">
        <v>95.9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96.2</v>
      </c>
      <c r="G25" s="78">
        <v>95.4</v>
      </c>
      <c r="H25" s="78">
        <v>96.4</v>
      </c>
      <c r="I25" s="78">
        <v>97</v>
      </c>
      <c r="J25" s="78">
        <v>98.1</v>
      </c>
      <c r="K25" s="78">
        <v>98.2</v>
      </c>
      <c r="L25" s="78">
        <v>95</v>
      </c>
      <c r="M25" s="78">
        <v>94.9</v>
      </c>
      <c r="N25" s="79">
        <v>95.9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97.7</v>
      </c>
      <c r="G26" s="108">
        <v>98.4</v>
      </c>
      <c r="H26" s="108">
        <v>97.6</v>
      </c>
      <c r="I26" s="108">
        <v>98.4</v>
      </c>
      <c r="J26" s="108">
        <v>97.9</v>
      </c>
      <c r="K26" s="108">
        <v>97.7</v>
      </c>
      <c r="L26" s="108">
        <v>97.1</v>
      </c>
      <c r="M26" s="108">
        <v>98.3</v>
      </c>
      <c r="N26" s="109">
        <v>96.5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97.9</v>
      </c>
      <c r="G27" s="78">
        <v>98.3</v>
      </c>
      <c r="H27" s="78">
        <v>97.3</v>
      </c>
      <c r="I27" s="78">
        <v>98.4</v>
      </c>
      <c r="J27" s="78">
        <v>98.1</v>
      </c>
      <c r="K27" s="78">
        <v>98</v>
      </c>
      <c r="L27" s="78">
        <v>97.7</v>
      </c>
      <c r="M27" s="78">
        <v>98.7</v>
      </c>
      <c r="N27" s="79">
        <v>96.5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98.5</v>
      </c>
      <c r="G28" s="78">
        <v>97.5</v>
      </c>
      <c r="H28" s="78">
        <v>97.4</v>
      </c>
      <c r="I28" s="78">
        <v>98.3</v>
      </c>
      <c r="J28" s="78">
        <v>98.3</v>
      </c>
      <c r="K28" s="78">
        <v>98.3</v>
      </c>
      <c r="L28" s="78">
        <v>98.5</v>
      </c>
      <c r="M28" s="78">
        <v>97</v>
      </c>
      <c r="N28" s="79">
        <v>97.4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98.4</v>
      </c>
      <c r="G29" s="78">
        <v>97.6</v>
      </c>
      <c r="H29" s="78">
        <v>97.6</v>
      </c>
      <c r="I29" s="78">
        <v>98.2</v>
      </c>
      <c r="J29" s="78">
        <v>98.3</v>
      </c>
      <c r="K29" s="78">
        <v>98.3</v>
      </c>
      <c r="L29" s="78">
        <v>98.1</v>
      </c>
      <c r="M29" s="78">
        <v>97.1</v>
      </c>
      <c r="N29" s="79">
        <v>97.4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98.3</v>
      </c>
      <c r="G30" s="78">
        <v>98</v>
      </c>
      <c r="H30" s="78">
        <v>97.6</v>
      </c>
      <c r="I30" s="78">
        <v>98.3</v>
      </c>
      <c r="J30" s="78">
        <v>98.4</v>
      </c>
      <c r="K30" s="78">
        <v>98.6</v>
      </c>
      <c r="L30" s="78">
        <v>98.2</v>
      </c>
      <c r="M30" s="78">
        <v>97.5</v>
      </c>
      <c r="N30" s="79">
        <v>97.3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98.3</v>
      </c>
      <c r="G31" s="78">
        <v>98</v>
      </c>
      <c r="H31" s="78">
        <v>97.8</v>
      </c>
      <c r="I31" s="78">
        <v>98</v>
      </c>
      <c r="J31" s="78">
        <v>98.8</v>
      </c>
      <c r="K31" s="78">
        <v>98.8</v>
      </c>
      <c r="L31" s="78">
        <v>98.8</v>
      </c>
      <c r="M31" s="78">
        <v>97.5</v>
      </c>
      <c r="N31" s="79">
        <v>97.4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96.2</v>
      </c>
      <c r="G32" s="108">
        <v>97.8</v>
      </c>
      <c r="H32" s="108">
        <v>97.5</v>
      </c>
      <c r="I32" s="108">
        <v>97.2</v>
      </c>
      <c r="J32" s="108">
        <v>96.8</v>
      </c>
      <c r="K32" s="108">
        <v>98.1</v>
      </c>
      <c r="L32" s="108">
        <v>96.9</v>
      </c>
      <c r="M32" s="108">
        <v>96.7</v>
      </c>
      <c r="N32" s="109">
        <v>96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96.2</v>
      </c>
      <c r="G33" s="78">
        <v>99.1</v>
      </c>
      <c r="H33" s="78">
        <v>97.3</v>
      </c>
      <c r="I33" s="78">
        <v>96.8</v>
      </c>
      <c r="J33" s="78">
        <v>96.6</v>
      </c>
      <c r="K33" s="78">
        <v>97.7</v>
      </c>
      <c r="L33" s="78">
        <v>96.6</v>
      </c>
      <c r="M33" s="78">
        <v>96.3</v>
      </c>
      <c r="N33" s="79">
        <v>95.7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96.2</v>
      </c>
      <c r="G34" s="78">
        <v>99.6</v>
      </c>
      <c r="H34" s="78">
        <v>97.3</v>
      </c>
      <c r="I34" s="78">
        <v>96.6</v>
      </c>
      <c r="J34" s="78">
        <v>96.5</v>
      </c>
      <c r="K34" s="78">
        <v>97.5</v>
      </c>
      <c r="L34" s="78">
        <v>96.3</v>
      </c>
      <c r="M34" s="78">
        <v>96.2</v>
      </c>
      <c r="N34" s="79">
        <v>95.6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95.9</v>
      </c>
      <c r="G35" s="78">
        <v>99.9</v>
      </c>
      <c r="H35" s="78">
        <v>97.2</v>
      </c>
      <c r="I35" s="78">
        <v>96.4</v>
      </c>
      <c r="J35" s="78">
        <v>96.4</v>
      </c>
      <c r="K35" s="78">
        <v>97.3</v>
      </c>
      <c r="L35" s="78">
        <v>95.9</v>
      </c>
      <c r="M35" s="78">
        <v>96.3</v>
      </c>
      <c r="N35" s="79">
        <v>95.5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96.7</v>
      </c>
      <c r="G36" s="108">
        <v>100.1</v>
      </c>
      <c r="H36" s="108">
        <v>96.8</v>
      </c>
      <c r="I36" s="108">
        <v>96.8</v>
      </c>
      <c r="J36" s="108">
        <v>97.2</v>
      </c>
      <c r="K36" s="108">
        <v>97.1</v>
      </c>
      <c r="L36" s="108">
        <v>96.8</v>
      </c>
      <c r="M36" s="108">
        <v>96.9</v>
      </c>
      <c r="N36" s="109">
        <v>96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97</v>
      </c>
      <c r="G37" s="78">
        <v>100.5</v>
      </c>
      <c r="H37" s="78">
        <v>97.2</v>
      </c>
      <c r="I37" s="78">
        <v>97.1</v>
      </c>
      <c r="J37" s="78">
        <v>97.6</v>
      </c>
      <c r="K37" s="78">
        <v>97.8</v>
      </c>
      <c r="L37" s="78">
        <v>97.3</v>
      </c>
      <c r="M37" s="78">
        <v>97.4</v>
      </c>
      <c r="N37" s="79">
        <v>96.3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97.4</v>
      </c>
      <c r="G38" s="78">
        <v>100.4</v>
      </c>
      <c r="H38" s="78">
        <v>97.1</v>
      </c>
      <c r="I38" s="78">
        <v>97.1</v>
      </c>
      <c r="J38" s="78">
        <v>97.5</v>
      </c>
      <c r="K38" s="78">
        <v>98.2</v>
      </c>
      <c r="L38" s="78">
        <v>97.4</v>
      </c>
      <c r="M38" s="78">
        <v>97.7</v>
      </c>
      <c r="N38" s="79">
        <v>96.4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97.6</v>
      </c>
      <c r="G39" s="78">
        <v>99.7</v>
      </c>
      <c r="H39" s="78">
        <v>96.8</v>
      </c>
      <c r="I39" s="78">
        <v>97.3</v>
      </c>
      <c r="J39" s="78">
        <v>97.4</v>
      </c>
      <c r="K39" s="78">
        <v>98.2</v>
      </c>
      <c r="L39" s="78">
        <v>97.4</v>
      </c>
      <c r="M39" s="78">
        <v>97.7</v>
      </c>
      <c r="N39" s="79">
        <v>96.5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97.5</v>
      </c>
      <c r="G40" s="78">
        <v>98</v>
      </c>
      <c r="H40" s="78">
        <v>95.9</v>
      </c>
      <c r="I40" s="78">
        <v>96.9</v>
      </c>
      <c r="J40" s="78">
        <v>96.4</v>
      </c>
      <c r="K40" s="78">
        <v>97.6</v>
      </c>
      <c r="L40" s="78">
        <v>97</v>
      </c>
      <c r="M40" s="78">
        <v>96.7</v>
      </c>
      <c r="N40" s="79">
        <v>96.4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97.9</v>
      </c>
      <c r="G41" s="78">
        <v>97.8</v>
      </c>
      <c r="H41" s="78">
        <v>96.3</v>
      </c>
      <c r="I41" s="78">
        <v>96.7</v>
      </c>
      <c r="J41" s="78">
        <v>96.2</v>
      </c>
      <c r="K41" s="78">
        <v>97.8</v>
      </c>
      <c r="L41" s="78">
        <v>97.2</v>
      </c>
      <c r="M41" s="78">
        <v>96.6</v>
      </c>
      <c r="N41" s="79">
        <v>96.1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97.9</v>
      </c>
      <c r="G42" s="78">
        <v>98</v>
      </c>
      <c r="H42" s="78">
        <v>96.5</v>
      </c>
      <c r="I42" s="78">
        <v>96.9</v>
      </c>
      <c r="J42" s="78">
        <v>96.3</v>
      </c>
      <c r="K42" s="78">
        <v>97.9</v>
      </c>
      <c r="L42" s="78">
        <v>97.1</v>
      </c>
      <c r="M42" s="78">
        <v>96.3</v>
      </c>
      <c r="N42" s="79">
        <v>96.2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97.1</v>
      </c>
      <c r="G43" s="78">
        <v>97</v>
      </c>
      <c r="H43" s="78">
        <v>96.4</v>
      </c>
      <c r="I43" s="78">
        <v>96.3</v>
      </c>
      <c r="J43" s="78">
        <v>95.9</v>
      </c>
      <c r="K43" s="78">
        <v>97.2</v>
      </c>
      <c r="L43" s="78">
        <v>96.4</v>
      </c>
      <c r="M43" s="78">
        <v>96.5</v>
      </c>
      <c r="N43" s="79">
        <v>95.7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97.4</v>
      </c>
      <c r="G44" s="78">
        <v>97.1</v>
      </c>
      <c r="H44" s="78">
        <v>96.4</v>
      </c>
      <c r="I44" s="78">
        <v>96.1</v>
      </c>
      <c r="J44" s="78">
        <v>96.4</v>
      </c>
      <c r="K44" s="78">
        <v>97.1</v>
      </c>
      <c r="L44" s="78">
        <v>96.2</v>
      </c>
      <c r="M44" s="78">
        <v>96.7</v>
      </c>
      <c r="N44" s="79">
        <v>95.7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2"/>
      <c r="C45" s="103"/>
      <c r="D45" s="48"/>
      <c r="E45" s="105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2:15" ht="12.95" customHeight="1" x14ac:dyDescent="0.15">
      <c r="B46" s="98" t="s">
        <v>80</v>
      </c>
      <c r="C46" s="99"/>
      <c r="D46" s="47"/>
      <c r="E46" s="56"/>
      <c r="F46" s="67"/>
      <c r="G46" s="67"/>
      <c r="H46" s="67"/>
      <c r="I46" s="67"/>
      <c r="J46" s="67"/>
      <c r="K46" s="67"/>
      <c r="L46" s="67"/>
      <c r="M46" s="67"/>
      <c r="N46" s="67"/>
      <c r="O46" s="56"/>
    </row>
    <row r="47" spans="2:15" ht="12.95" customHeight="1" x14ac:dyDescent="0.15">
      <c r="B47" s="100"/>
      <c r="C47" s="101"/>
      <c r="D47" s="77">
        <v>1990</v>
      </c>
      <c r="E47" s="104">
        <v>100</v>
      </c>
      <c r="F47" s="78">
        <v>96</v>
      </c>
      <c r="G47" s="78">
        <v>93.2</v>
      </c>
      <c r="H47" s="78">
        <v>95.2</v>
      </c>
      <c r="I47" s="78">
        <v>94.7</v>
      </c>
      <c r="J47" s="78">
        <v>96.5</v>
      </c>
      <c r="K47" s="78">
        <v>98.7</v>
      </c>
      <c r="L47" s="78">
        <v>95.3</v>
      </c>
      <c r="M47" s="78">
        <v>92.2</v>
      </c>
      <c r="N47" s="79">
        <v>93.7</v>
      </c>
      <c r="O47" s="77">
        <f>IF(AND(D47&gt;=1990,D47&lt;1995),1990,IF(AND(D47&gt;=1995,D47&lt;2000),1995,IF(AND(D47&gt;=2000,D47&lt;2005),2000,IF(AND(D47&gt;=2005,D47&lt;2011),2005,IF(AND(D47&gt;=2011,D47&lt;2015),2011,2015)))))</f>
        <v>1990</v>
      </c>
    </row>
    <row r="48" spans="2:15" ht="12.95" customHeight="1" x14ac:dyDescent="0.15">
      <c r="B48" s="100"/>
      <c r="C48" s="101"/>
      <c r="D48" s="77">
        <v>1991</v>
      </c>
      <c r="E48" s="104">
        <v>100</v>
      </c>
      <c r="F48" s="78">
        <v>95.6</v>
      </c>
      <c r="G48" s="78">
        <v>93.5</v>
      </c>
      <c r="H48" s="78">
        <v>95.4</v>
      </c>
      <c r="I48" s="78">
        <v>95</v>
      </c>
      <c r="J48" s="78">
        <v>97.1</v>
      </c>
      <c r="K48" s="78">
        <v>98</v>
      </c>
      <c r="L48" s="78">
        <v>94.6</v>
      </c>
      <c r="M48" s="78">
        <v>92.5</v>
      </c>
      <c r="N48" s="79">
        <v>93.9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1992</v>
      </c>
      <c r="E49" s="104">
        <v>100</v>
      </c>
      <c r="F49" s="78">
        <v>96</v>
      </c>
      <c r="G49" s="78">
        <v>94.1</v>
      </c>
      <c r="H49" s="78">
        <v>95.7</v>
      </c>
      <c r="I49" s="78">
        <v>95</v>
      </c>
      <c r="J49" s="78">
        <v>97.2</v>
      </c>
      <c r="K49" s="78">
        <v>97.8</v>
      </c>
      <c r="L49" s="78">
        <v>94.8</v>
      </c>
      <c r="M49" s="78">
        <v>92.9</v>
      </c>
      <c r="N49" s="79">
        <v>94.1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1993</v>
      </c>
      <c r="E50" s="104">
        <v>100</v>
      </c>
      <c r="F50" s="78">
        <v>95.9</v>
      </c>
      <c r="G50" s="78">
        <v>94.5</v>
      </c>
      <c r="H50" s="78">
        <v>95.6</v>
      </c>
      <c r="I50" s="78">
        <v>94.6</v>
      </c>
      <c r="J50" s="78">
        <v>97.4</v>
      </c>
      <c r="K50" s="78">
        <v>98.2</v>
      </c>
      <c r="L50" s="78">
        <v>94.6</v>
      </c>
      <c r="M50" s="78">
        <v>92.6</v>
      </c>
      <c r="N50" s="79">
        <v>93.7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1994</v>
      </c>
      <c r="E51" s="104">
        <v>100</v>
      </c>
      <c r="F51" s="78">
        <v>96.3</v>
      </c>
      <c r="G51" s="78">
        <v>95.1</v>
      </c>
      <c r="H51" s="78">
        <v>96.1</v>
      </c>
      <c r="I51" s="78">
        <v>95.2</v>
      </c>
      <c r="J51" s="78">
        <v>98.1</v>
      </c>
      <c r="K51" s="78">
        <v>98.9</v>
      </c>
      <c r="L51" s="78">
        <v>95.6</v>
      </c>
      <c r="M51" s="78">
        <v>93.9</v>
      </c>
      <c r="N51" s="79">
        <v>94.9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106">
        <v>1995</v>
      </c>
      <c r="E52" s="107">
        <v>100</v>
      </c>
      <c r="F52" s="108">
        <v>95.4</v>
      </c>
      <c r="G52" s="108">
        <v>93.7</v>
      </c>
      <c r="H52" s="108">
        <v>95.7</v>
      </c>
      <c r="I52" s="108">
        <v>95.1</v>
      </c>
      <c r="J52" s="108">
        <v>97.6</v>
      </c>
      <c r="K52" s="108">
        <v>98.7</v>
      </c>
      <c r="L52" s="108">
        <v>94.4</v>
      </c>
      <c r="M52" s="108">
        <v>93</v>
      </c>
      <c r="N52" s="109">
        <v>94.8</v>
      </c>
      <c r="O52" s="106">
        <f>IF(AND(D52&gt;=1990,D52&lt;1995),1990,IF(AND(D52&gt;=1995,D52&lt;2000),1995,IF(AND(D52&gt;=2000,D52&lt;2005),2000,IF(AND(D52&gt;=2005,D52&lt;2011),2005,IF(AND(D52&gt;=2011,D52&lt;2015),2011,2015)))))</f>
        <v>1995</v>
      </c>
    </row>
    <row r="53" spans="2:15" ht="12.95" customHeight="1" x14ac:dyDescent="0.15">
      <c r="B53" s="100"/>
      <c r="C53" s="101"/>
      <c r="D53" s="77">
        <v>1996</v>
      </c>
      <c r="E53" s="104">
        <v>100</v>
      </c>
      <c r="F53" s="78">
        <v>95.7</v>
      </c>
      <c r="G53" s="78">
        <v>93.7</v>
      </c>
      <c r="H53" s="78">
        <v>95.5</v>
      </c>
      <c r="I53" s="78">
        <v>95.1</v>
      </c>
      <c r="J53" s="78">
        <v>97.6</v>
      </c>
      <c r="K53" s="78">
        <v>98.9</v>
      </c>
      <c r="L53" s="78">
        <v>93.8</v>
      </c>
      <c r="M53" s="78">
        <v>92.8</v>
      </c>
      <c r="N53" s="79">
        <v>94.5</v>
      </c>
      <c r="O53" s="77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1997</v>
      </c>
      <c r="E54" s="104">
        <v>100</v>
      </c>
      <c r="F54" s="78">
        <v>95.7</v>
      </c>
      <c r="G54" s="78">
        <v>93.8</v>
      </c>
      <c r="H54" s="78">
        <v>96</v>
      </c>
      <c r="I54" s="78">
        <v>95.7</v>
      </c>
      <c r="J54" s="78">
        <v>97.7</v>
      </c>
      <c r="K54" s="78">
        <v>99.4</v>
      </c>
      <c r="L54" s="78">
        <v>93.9</v>
      </c>
      <c r="M54" s="78">
        <v>93.1</v>
      </c>
      <c r="N54" s="79">
        <v>94.7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1998</v>
      </c>
      <c r="E55" s="104">
        <v>100</v>
      </c>
      <c r="F55" s="78">
        <v>96.3</v>
      </c>
      <c r="G55" s="78">
        <v>94.4</v>
      </c>
      <c r="H55" s="78">
        <v>96.6</v>
      </c>
      <c r="I55" s="78">
        <v>96.7</v>
      </c>
      <c r="J55" s="78">
        <v>97.9</v>
      </c>
      <c r="K55" s="78">
        <v>99.2</v>
      </c>
      <c r="L55" s="78">
        <v>94.7</v>
      </c>
      <c r="M55" s="78">
        <v>94.1</v>
      </c>
      <c r="N55" s="79">
        <v>95.5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1999</v>
      </c>
      <c r="E56" s="104">
        <v>100</v>
      </c>
      <c r="F56" s="78">
        <v>96.6</v>
      </c>
      <c r="G56" s="78">
        <v>94.7</v>
      </c>
      <c r="H56" s="78">
        <v>97</v>
      </c>
      <c r="I56" s="78">
        <v>97.2</v>
      </c>
      <c r="J56" s="78">
        <v>97.9</v>
      </c>
      <c r="K56" s="78">
        <v>99.6</v>
      </c>
      <c r="L56" s="78">
        <v>95.1</v>
      </c>
      <c r="M56" s="78">
        <v>94.4</v>
      </c>
      <c r="N56" s="79">
        <v>95.8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106">
        <v>2000</v>
      </c>
      <c r="E57" s="107">
        <v>100</v>
      </c>
      <c r="F57" s="108">
        <v>96.8</v>
      </c>
      <c r="G57" s="108">
        <v>95.6</v>
      </c>
      <c r="H57" s="108">
        <v>97.5</v>
      </c>
      <c r="I57" s="108">
        <v>97.7</v>
      </c>
      <c r="J57" s="108">
        <v>98.4</v>
      </c>
      <c r="K57" s="108">
        <v>99.6</v>
      </c>
      <c r="L57" s="108">
        <v>95.6</v>
      </c>
      <c r="M57" s="108">
        <v>95</v>
      </c>
      <c r="N57" s="109">
        <v>96</v>
      </c>
      <c r="O57" s="106">
        <f>IF(AND(D57&gt;=1990,D57&lt;1995),1990,IF(AND(D57&gt;=1995,D57&lt;2000),1995,IF(AND(D57&gt;=2000,D57&lt;2005),2000,IF(AND(D57&gt;=2005,D57&lt;2011),2005,IF(AND(D57&gt;=2011,D57&lt;2015),2011,2015)))))</f>
        <v>2000</v>
      </c>
    </row>
    <row r="58" spans="2:15" ht="12.95" customHeight="1" x14ac:dyDescent="0.15">
      <c r="B58" s="100"/>
      <c r="C58" s="101"/>
      <c r="D58" s="77">
        <v>2001</v>
      </c>
      <c r="E58" s="104">
        <v>100</v>
      </c>
      <c r="F58" s="78">
        <v>96.8</v>
      </c>
      <c r="G58" s="78">
        <v>95.8</v>
      </c>
      <c r="H58" s="78">
        <v>97.6</v>
      </c>
      <c r="I58" s="78">
        <v>97.8</v>
      </c>
      <c r="J58" s="78">
        <v>98.3</v>
      </c>
      <c r="K58" s="78">
        <v>99.3</v>
      </c>
      <c r="L58" s="78">
        <v>95.7</v>
      </c>
      <c r="M58" s="78">
        <v>95</v>
      </c>
      <c r="N58" s="79">
        <v>96.2</v>
      </c>
      <c r="O58" s="77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2002</v>
      </c>
      <c r="E59" s="104">
        <v>100</v>
      </c>
      <c r="F59" s="78">
        <v>96.6</v>
      </c>
      <c r="G59" s="78">
        <v>95.7</v>
      </c>
      <c r="H59" s="78">
        <v>97.4</v>
      </c>
      <c r="I59" s="78">
        <v>97.7</v>
      </c>
      <c r="J59" s="78">
        <v>98.1</v>
      </c>
      <c r="K59" s="78">
        <v>99</v>
      </c>
      <c r="L59" s="78">
        <v>95.5</v>
      </c>
      <c r="M59" s="78">
        <v>94.7</v>
      </c>
      <c r="N59" s="79">
        <v>96.2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2003</v>
      </c>
      <c r="E60" s="104">
        <v>100</v>
      </c>
      <c r="F60" s="78">
        <v>96.9</v>
      </c>
      <c r="G60" s="78">
        <v>95.8</v>
      </c>
      <c r="H60" s="78">
        <v>97.3</v>
      </c>
      <c r="I60" s="78">
        <v>97.7</v>
      </c>
      <c r="J60" s="78">
        <v>98.1</v>
      </c>
      <c r="K60" s="78">
        <v>99</v>
      </c>
      <c r="L60" s="78">
        <v>95.5</v>
      </c>
      <c r="M60" s="78">
        <v>94.8</v>
      </c>
      <c r="N60" s="79">
        <v>96.3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2004</v>
      </c>
      <c r="E61" s="104">
        <v>100</v>
      </c>
      <c r="F61" s="78">
        <v>97.2</v>
      </c>
      <c r="G61" s="78">
        <v>95.8</v>
      </c>
      <c r="H61" s="78">
        <v>97.4</v>
      </c>
      <c r="I61" s="78">
        <v>97.8</v>
      </c>
      <c r="J61" s="78">
        <v>98.5</v>
      </c>
      <c r="K61" s="78">
        <v>98.7</v>
      </c>
      <c r="L61" s="78">
        <v>95.7</v>
      </c>
      <c r="M61" s="78">
        <v>94.8</v>
      </c>
      <c r="N61" s="79">
        <v>96.6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106">
        <v>2005</v>
      </c>
      <c r="E62" s="107">
        <v>100</v>
      </c>
      <c r="F62" s="108">
        <v>99.3</v>
      </c>
      <c r="G62" s="108">
        <v>99</v>
      </c>
      <c r="H62" s="108">
        <v>99.1</v>
      </c>
      <c r="I62" s="108">
        <v>99.7</v>
      </c>
      <c r="J62" s="108">
        <v>98.4</v>
      </c>
      <c r="K62" s="108">
        <v>98.3</v>
      </c>
      <c r="L62" s="108">
        <v>98</v>
      </c>
      <c r="M62" s="108">
        <v>97.7</v>
      </c>
      <c r="N62" s="109">
        <v>98</v>
      </c>
      <c r="O62" s="106">
        <f>IF(AND(D62&gt;=1990,D62&lt;1995),1990,IF(AND(D62&gt;=1995,D62&lt;2000),1995,IF(AND(D62&gt;=2000,D62&lt;2005),2000,IF(AND(D62&gt;=2005,D62&lt;2011),2005,IF(AND(D62&gt;=2011,D62&lt;2015),2011,2015)))))</f>
        <v>2005</v>
      </c>
    </row>
    <row r="63" spans="2:15" ht="12.95" customHeight="1" x14ac:dyDescent="0.15">
      <c r="B63" s="100"/>
      <c r="C63" s="101"/>
      <c r="D63" s="77">
        <v>2006</v>
      </c>
      <c r="E63" s="104">
        <v>100</v>
      </c>
      <c r="F63" s="78">
        <v>99.3</v>
      </c>
      <c r="G63" s="78">
        <v>98.7</v>
      </c>
      <c r="H63" s="78">
        <v>98.8</v>
      </c>
      <c r="I63" s="78">
        <v>99.4</v>
      </c>
      <c r="J63" s="78">
        <v>98.5</v>
      </c>
      <c r="K63" s="78">
        <v>98.2</v>
      </c>
      <c r="L63" s="78">
        <v>98.4</v>
      </c>
      <c r="M63" s="78">
        <v>97.5</v>
      </c>
      <c r="N63" s="79">
        <v>97.8</v>
      </c>
      <c r="O63" s="77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2007</v>
      </c>
      <c r="E64" s="104">
        <v>100</v>
      </c>
      <c r="F64" s="78">
        <v>99.4</v>
      </c>
      <c r="G64" s="78">
        <v>98.5</v>
      </c>
      <c r="H64" s="78">
        <v>98.8</v>
      </c>
      <c r="I64" s="78">
        <v>99.3</v>
      </c>
      <c r="J64" s="78">
        <v>98.3</v>
      </c>
      <c r="K64" s="78">
        <v>98.2</v>
      </c>
      <c r="L64" s="78">
        <v>98.4</v>
      </c>
      <c r="M64" s="78">
        <v>97.4</v>
      </c>
      <c r="N64" s="79">
        <v>97.6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2008</v>
      </c>
      <c r="E65" s="104">
        <v>100</v>
      </c>
      <c r="F65" s="78">
        <v>99</v>
      </c>
      <c r="G65" s="78">
        <v>98.4</v>
      </c>
      <c r="H65" s="78">
        <v>98.8</v>
      </c>
      <c r="I65" s="78">
        <v>99.2</v>
      </c>
      <c r="J65" s="78">
        <v>98.2</v>
      </c>
      <c r="K65" s="78">
        <v>98.3</v>
      </c>
      <c r="L65" s="78">
        <v>98.2</v>
      </c>
      <c r="M65" s="78">
        <v>97.3</v>
      </c>
      <c r="N65" s="79">
        <v>97.4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2009</v>
      </c>
      <c r="E66" s="104">
        <v>100</v>
      </c>
      <c r="F66" s="78">
        <v>99.5</v>
      </c>
      <c r="G66" s="78">
        <v>98.8</v>
      </c>
      <c r="H66" s="78">
        <v>99.2</v>
      </c>
      <c r="I66" s="78">
        <v>99.5</v>
      </c>
      <c r="J66" s="78">
        <v>98.4</v>
      </c>
      <c r="K66" s="78">
        <v>98.5</v>
      </c>
      <c r="L66" s="78">
        <v>98.6</v>
      </c>
      <c r="M66" s="78">
        <v>97.7</v>
      </c>
      <c r="N66" s="79">
        <v>97.5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2010</v>
      </c>
      <c r="E67" s="104">
        <v>100</v>
      </c>
      <c r="F67" s="78">
        <v>99.3</v>
      </c>
      <c r="G67" s="78">
        <v>98.8</v>
      </c>
      <c r="H67" s="78">
        <v>99.2</v>
      </c>
      <c r="I67" s="78">
        <v>99.7</v>
      </c>
      <c r="J67" s="78">
        <v>98.3</v>
      </c>
      <c r="K67" s="78">
        <v>98.6</v>
      </c>
      <c r="L67" s="78">
        <v>98.7</v>
      </c>
      <c r="M67" s="78">
        <v>97.6</v>
      </c>
      <c r="N67" s="79">
        <v>97.5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106">
        <v>2011</v>
      </c>
      <c r="E68" s="107">
        <v>100</v>
      </c>
      <c r="F68" s="108">
        <v>98</v>
      </c>
      <c r="G68" s="108">
        <v>98</v>
      </c>
      <c r="H68" s="108">
        <v>98.3</v>
      </c>
      <c r="I68" s="108">
        <v>99.2</v>
      </c>
      <c r="J68" s="108">
        <v>97.5</v>
      </c>
      <c r="K68" s="108">
        <v>98.1</v>
      </c>
      <c r="L68" s="108">
        <v>98.2</v>
      </c>
      <c r="M68" s="108">
        <v>96.7</v>
      </c>
      <c r="N68" s="109">
        <v>96.8</v>
      </c>
      <c r="O68" s="106">
        <f>IF(AND(D68&gt;=1990,D68&lt;1995),1990,IF(AND(D68&gt;=1995,D68&lt;2000),1995,IF(AND(D68&gt;=2000,D68&lt;2005),2000,IF(AND(D68&gt;=2005,D68&lt;2011),2005,IF(AND(D68&gt;=2011,D68&lt;2015),2011,2015)))))</f>
        <v>2011</v>
      </c>
    </row>
    <row r="69" spans="2:15" ht="12.95" customHeight="1" x14ac:dyDescent="0.15">
      <c r="B69" s="100"/>
      <c r="C69" s="101"/>
      <c r="D69" s="77">
        <v>2012</v>
      </c>
      <c r="E69" s="104">
        <v>100</v>
      </c>
      <c r="F69" s="78">
        <v>98</v>
      </c>
      <c r="G69" s="78">
        <v>99.3</v>
      </c>
      <c r="H69" s="78">
        <v>98</v>
      </c>
      <c r="I69" s="78">
        <v>98.8</v>
      </c>
      <c r="J69" s="78">
        <v>97.2</v>
      </c>
      <c r="K69" s="78">
        <v>97.6</v>
      </c>
      <c r="L69" s="78">
        <v>97.8</v>
      </c>
      <c r="M69" s="78">
        <v>96.2</v>
      </c>
      <c r="N69" s="79">
        <v>96.3</v>
      </c>
      <c r="O69" s="77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2013</v>
      </c>
      <c r="E70" s="104">
        <v>100</v>
      </c>
      <c r="F70" s="78">
        <v>98.1</v>
      </c>
      <c r="G70" s="78">
        <v>100</v>
      </c>
      <c r="H70" s="78">
        <v>98</v>
      </c>
      <c r="I70" s="78">
        <v>98.6</v>
      </c>
      <c r="J70" s="78">
        <v>97.1</v>
      </c>
      <c r="K70" s="78">
        <v>97.5</v>
      </c>
      <c r="L70" s="78">
        <v>97.5</v>
      </c>
      <c r="M70" s="78">
        <v>96.1</v>
      </c>
      <c r="N70" s="79">
        <v>96.3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2014</v>
      </c>
      <c r="E71" s="104">
        <v>100</v>
      </c>
      <c r="F71" s="78">
        <v>97.8</v>
      </c>
      <c r="G71" s="78">
        <v>100.3</v>
      </c>
      <c r="H71" s="78">
        <v>97.9</v>
      </c>
      <c r="I71" s="78">
        <v>98.3</v>
      </c>
      <c r="J71" s="78">
        <v>97</v>
      </c>
      <c r="K71" s="78">
        <v>97.3</v>
      </c>
      <c r="L71" s="78">
        <v>97.1</v>
      </c>
      <c r="M71" s="78">
        <v>96.2</v>
      </c>
      <c r="N71" s="79">
        <v>96.2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106">
        <v>2015</v>
      </c>
      <c r="E72" s="107">
        <v>100</v>
      </c>
      <c r="F72" s="108">
        <v>97.5</v>
      </c>
      <c r="G72" s="108">
        <v>100.7</v>
      </c>
      <c r="H72" s="108">
        <v>97.7</v>
      </c>
      <c r="I72" s="108">
        <v>97.6</v>
      </c>
      <c r="J72" s="108">
        <v>96.8</v>
      </c>
      <c r="K72" s="108">
        <v>97</v>
      </c>
      <c r="L72" s="108">
        <v>96.8</v>
      </c>
      <c r="M72" s="108">
        <v>96.5</v>
      </c>
      <c r="N72" s="109">
        <v>95.9</v>
      </c>
      <c r="O72" s="106">
        <f>IF(AND(D72&gt;=1990,D72&lt;1995),1990,IF(AND(D72&gt;=1995,D72&lt;2000),1995,IF(AND(D72&gt;=2000,D72&lt;2005),2000,IF(AND(D72&gt;=2005,D72&lt;2011),2005,IF(AND(D72&gt;=2011,D72&lt;2015),2011,2015)))))</f>
        <v>2015</v>
      </c>
    </row>
    <row r="73" spans="2:15" ht="12.95" customHeight="1" x14ac:dyDescent="0.15">
      <c r="B73" s="100"/>
      <c r="C73" s="101"/>
      <c r="D73" s="77">
        <v>2016</v>
      </c>
      <c r="E73" s="104">
        <v>100</v>
      </c>
      <c r="F73" s="78">
        <v>97.7</v>
      </c>
      <c r="G73" s="78">
        <v>101.1</v>
      </c>
      <c r="H73" s="78">
        <v>98</v>
      </c>
      <c r="I73" s="78">
        <v>97.8</v>
      </c>
      <c r="J73" s="78">
        <v>97</v>
      </c>
      <c r="K73" s="78">
        <v>97.4</v>
      </c>
      <c r="L73" s="78">
        <v>97.1</v>
      </c>
      <c r="M73" s="78">
        <v>97.1</v>
      </c>
      <c r="N73" s="79">
        <v>96.1</v>
      </c>
      <c r="O73" s="77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2017</v>
      </c>
      <c r="E74" s="104">
        <v>100</v>
      </c>
      <c r="F74" s="78">
        <v>97.9</v>
      </c>
      <c r="G74" s="78">
        <v>101</v>
      </c>
      <c r="H74" s="78">
        <v>98</v>
      </c>
      <c r="I74" s="78">
        <v>97.9</v>
      </c>
      <c r="J74" s="78">
        <v>97</v>
      </c>
      <c r="K74" s="78">
        <v>97.7</v>
      </c>
      <c r="L74" s="78">
        <v>97.2</v>
      </c>
      <c r="M74" s="78">
        <v>97.5</v>
      </c>
      <c r="N74" s="79">
        <v>96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2018</v>
      </c>
      <c r="E75" s="104">
        <v>100</v>
      </c>
      <c r="F75" s="78">
        <v>97.7</v>
      </c>
      <c r="G75" s="78">
        <v>100</v>
      </c>
      <c r="H75" s="78">
        <v>97.4</v>
      </c>
      <c r="I75" s="78">
        <v>97.6</v>
      </c>
      <c r="J75" s="78">
        <v>96.8</v>
      </c>
      <c r="K75" s="78">
        <v>97.7</v>
      </c>
      <c r="L75" s="78">
        <v>97.1</v>
      </c>
      <c r="M75" s="78">
        <v>97.3</v>
      </c>
      <c r="N75" s="79">
        <v>96.3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2019</v>
      </c>
      <c r="E76" s="104">
        <v>100</v>
      </c>
      <c r="F76" s="78">
        <v>98</v>
      </c>
      <c r="G76" s="78">
        <v>98.6</v>
      </c>
      <c r="H76" s="78">
        <v>96.8</v>
      </c>
      <c r="I76" s="78">
        <v>97.2</v>
      </c>
      <c r="J76" s="78">
        <v>96.4</v>
      </c>
      <c r="K76" s="78">
        <v>97.5</v>
      </c>
      <c r="L76" s="78">
        <v>96.7</v>
      </c>
      <c r="M76" s="78">
        <v>96.9</v>
      </c>
      <c r="N76" s="79">
        <v>96.4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2020</v>
      </c>
      <c r="E77" s="104">
        <v>100</v>
      </c>
      <c r="F77" s="78">
        <v>98.4</v>
      </c>
      <c r="G77" s="78">
        <v>98.2</v>
      </c>
      <c r="H77" s="78">
        <v>96.8</v>
      </c>
      <c r="I77" s="78">
        <v>97</v>
      </c>
      <c r="J77" s="78">
        <v>96.3</v>
      </c>
      <c r="K77" s="78">
        <v>97.6</v>
      </c>
      <c r="L77" s="78">
        <v>96.7</v>
      </c>
      <c r="M77" s="78">
        <v>96.9</v>
      </c>
      <c r="N77" s="79">
        <v>96.5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2021</v>
      </c>
      <c r="E78" s="104">
        <v>100</v>
      </c>
      <c r="F78" s="78">
        <v>98.1</v>
      </c>
      <c r="G78" s="78">
        <v>98</v>
      </c>
      <c r="H78" s="78">
        <v>97</v>
      </c>
      <c r="I78" s="78">
        <v>97.2</v>
      </c>
      <c r="J78" s="78">
        <v>96.4</v>
      </c>
      <c r="K78" s="78">
        <v>97.7</v>
      </c>
      <c r="L78" s="78">
        <v>96.6</v>
      </c>
      <c r="M78" s="78">
        <v>96.8</v>
      </c>
      <c r="N78" s="79">
        <v>96.5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2022</v>
      </c>
      <c r="E79" s="104">
        <v>100</v>
      </c>
      <c r="F79" s="78">
        <v>97.8</v>
      </c>
      <c r="G79" s="78">
        <v>97.7</v>
      </c>
      <c r="H79" s="78">
        <v>97.2</v>
      </c>
      <c r="I79" s="78">
        <v>97.1</v>
      </c>
      <c r="J79" s="78">
        <v>96.4</v>
      </c>
      <c r="K79" s="78">
        <v>97.4</v>
      </c>
      <c r="L79" s="78">
        <v>96.4</v>
      </c>
      <c r="M79" s="78">
        <v>96.7</v>
      </c>
      <c r="N79" s="79">
        <v>96.4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2023</v>
      </c>
      <c r="E80" s="104">
        <v>100</v>
      </c>
      <c r="F80" s="78">
        <v>98.1</v>
      </c>
      <c r="G80" s="78">
        <v>97.7</v>
      </c>
      <c r="H80" s="78">
        <v>96.9</v>
      </c>
      <c r="I80" s="78">
        <v>97</v>
      </c>
      <c r="J80" s="78">
        <v>96.4</v>
      </c>
      <c r="K80" s="78">
        <v>97.4</v>
      </c>
      <c r="L80" s="78">
        <v>96.3</v>
      </c>
      <c r="M80" s="78">
        <v>96.7</v>
      </c>
      <c r="N80" s="79">
        <v>96.4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2"/>
      <c r="C81" s="103"/>
      <c r="D81" s="48"/>
      <c r="E81" s="105"/>
      <c r="F81" s="68"/>
      <c r="G81" s="68"/>
      <c r="H81" s="68"/>
      <c r="I81" s="68"/>
      <c r="J81" s="68"/>
      <c r="K81" s="68"/>
      <c r="L81" s="68"/>
      <c r="M81" s="68"/>
      <c r="N81" s="68"/>
      <c r="O81" s="69"/>
    </row>
    <row r="82" spans="2:15" ht="12.95" customHeight="1" x14ac:dyDescent="0.15">
      <c r="B82" s="98" t="s">
        <v>79</v>
      </c>
      <c r="C82" s="99"/>
      <c r="D82" s="47"/>
      <c r="E82" s="56"/>
      <c r="F82" s="67"/>
      <c r="G82" s="67"/>
      <c r="H82" s="67"/>
      <c r="I82" s="67"/>
      <c r="J82" s="67"/>
      <c r="K82" s="67"/>
      <c r="L82" s="67"/>
      <c r="M82" s="67"/>
      <c r="N82" s="67"/>
      <c r="O82" s="56"/>
    </row>
    <row r="83" spans="2:15" ht="12.95" customHeight="1" x14ac:dyDescent="0.15">
      <c r="B83" s="100"/>
      <c r="C83" s="101"/>
      <c r="D83" s="77">
        <v>1990</v>
      </c>
      <c r="E83" s="104">
        <v>100</v>
      </c>
      <c r="F83" s="78">
        <v>95.6</v>
      </c>
      <c r="G83" s="78">
        <v>92.9</v>
      </c>
      <c r="H83" s="78">
        <v>94.9</v>
      </c>
      <c r="I83" s="78">
        <v>94.2</v>
      </c>
      <c r="J83" s="78">
        <v>96.3</v>
      </c>
      <c r="K83" s="78">
        <v>98.7</v>
      </c>
      <c r="L83" s="78">
        <v>95.2</v>
      </c>
      <c r="M83" s="78">
        <v>91.8</v>
      </c>
      <c r="N83" s="79">
        <v>93.3</v>
      </c>
      <c r="O83" s="77">
        <f>IF(AND(D83&gt;=1990,D83&lt;1995),1990,IF(AND(D83&gt;=1995,D83&lt;2000),1995,IF(AND(D83&gt;=2000,D83&lt;2005),2000,IF(AND(D83&gt;=2005,D83&lt;2011),2005,IF(AND(D83&gt;=2011,D83&lt;2015),2011,2015)))))</f>
        <v>1990</v>
      </c>
    </row>
    <row r="84" spans="2:15" ht="12.95" customHeight="1" x14ac:dyDescent="0.15">
      <c r="B84" s="100"/>
      <c r="C84" s="101"/>
      <c r="D84" s="77">
        <v>1991</v>
      </c>
      <c r="E84" s="104">
        <v>100</v>
      </c>
      <c r="F84" s="78">
        <v>95.4</v>
      </c>
      <c r="G84" s="78">
        <v>93.5</v>
      </c>
      <c r="H84" s="78">
        <v>95.2</v>
      </c>
      <c r="I84" s="78">
        <v>94.7</v>
      </c>
      <c r="J84" s="78">
        <v>97</v>
      </c>
      <c r="K84" s="78">
        <v>98.1</v>
      </c>
      <c r="L84" s="78">
        <v>94.5</v>
      </c>
      <c r="M84" s="78">
        <v>92.3</v>
      </c>
      <c r="N84" s="79">
        <v>93.8</v>
      </c>
      <c r="O84" s="77">
        <f>IF(AND(D84&gt;=1990,D84&lt;1995),1990,IF(AND(D84&gt;=1995,D84&lt;2000),1995,IF(AND(D84&gt;=2000,D84&lt;2005),2000,IF(AND(D84&gt;=2005,D84&lt;2011),2005,IF(AND(D84&gt;=2011,D84&lt;2015),2011,2015)))))</f>
        <v>1990</v>
      </c>
    </row>
    <row r="85" spans="2:15" ht="12.95" customHeight="1" x14ac:dyDescent="0.15">
      <c r="B85" s="100"/>
      <c r="C85" s="101"/>
      <c r="D85" s="77">
        <v>1992</v>
      </c>
      <c r="E85" s="104">
        <v>100</v>
      </c>
      <c r="F85" s="78">
        <v>96</v>
      </c>
      <c r="G85" s="78">
        <v>94.1</v>
      </c>
      <c r="H85" s="78">
        <v>95.6</v>
      </c>
      <c r="I85" s="78">
        <v>94.7</v>
      </c>
      <c r="J85" s="78">
        <v>97.2</v>
      </c>
      <c r="K85" s="78">
        <v>97.8</v>
      </c>
      <c r="L85" s="78">
        <v>94.8</v>
      </c>
      <c r="M85" s="78">
        <v>92.8</v>
      </c>
      <c r="N85" s="79">
        <v>94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1993</v>
      </c>
      <c r="E86" s="104">
        <v>100</v>
      </c>
      <c r="F86" s="78">
        <v>95.8</v>
      </c>
      <c r="G86" s="78">
        <v>94.5</v>
      </c>
      <c r="H86" s="78">
        <v>95.5</v>
      </c>
      <c r="I86" s="78">
        <v>94.2</v>
      </c>
      <c r="J86" s="78">
        <v>97.4</v>
      </c>
      <c r="K86" s="78">
        <v>98.2</v>
      </c>
      <c r="L86" s="78">
        <v>94.6</v>
      </c>
      <c r="M86" s="78">
        <v>92.5</v>
      </c>
      <c r="N86" s="79">
        <v>93.5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1994</v>
      </c>
      <c r="E87" s="104">
        <v>100</v>
      </c>
      <c r="F87" s="78">
        <v>96.3</v>
      </c>
      <c r="G87" s="78">
        <v>95.2</v>
      </c>
      <c r="H87" s="78">
        <v>96</v>
      </c>
      <c r="I87" s="78">
        <v>94.8</v>
      </c>
      <c r="J87" s="78">
        <v>98.1</v>
      </c>
      <c r="K87" s="78">
        <v>99</v>
      </c>
      <c r="L87" s="78">
        <v>95.7</v>
      </c>
      <c r="M87" s="78">
        <v>93.9</v>
      </c>
      <c r="N87" s="79">
        <v>94.9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106">
        <v>1995</v>
      </c>
      <c r="E88" s="107">
        <v>100</v>
      </c>
      <c r="F88" s="108">
        <v>95</v>
      </c>
      <c r="G88" s="108">
        <v>93.4</v>
      </c>
      <c r="H88" s="108">
        <v>95.5</v>
      </c>
      <c r="I88" s="108">
        <v>94.6</v>
      </c>
      <c r="J88" s="108">
        <v>97.5</v>
      </c>
      <c r="K88" s="108">
        <v>98.8</v>
      </c>
      <c r="L88" s="108">
        <v>94</v>
      </c>
      <c r="M88" s="108">
        <v>92.7</v>
      </c>
      <c r="N88" s="109">
        <v>94.7</v>
      </c>
      <c r="O88" s="106">
        <f>IF(AND(D88&gt;=1990,D88&lt;1995),1990,IF(AND(D88&gt;=1995,D88&lt;2000),1995,IF(AND(D88&gt;=2000,D88&lt;2005),2000,IF(AND(D88&gt;=2005,D88&lt;2011),2005,IF(AND(D88&gt;=2011,D88&lt;2015),2011,2015)))))</f>
        <v>1995</v>
      </c>
    </row>
    <row r="89" spans="2:15" ht="12.95" customHeight="1" x14ac:dyDescent="0.15">
      <c r="B89" s="100"/>
      <c r="C89" s="101"/>
      <c r="D89" s="77">
        <v>1996</v>
      </c>
      <c r="E89" s="104">
        <v>100</v>
      </c>
      <c r="F89" s="78">
        <v>95.3</v>
      </c>
      <c r="G89" s="78">
        <v>93.3</v>
      </c>
      <c r="H89" s="78">
        <v>95.2</v>
      </c>
      <c r="I89" s="78">
        <v>94.6</v>
      </c>
      <c r="J89" s="78">
        <v>97.5</v>
      </c>
      <c r="K89" s="78">
        <v>99</v>
      </c>
      <c r="L89" s="78">
        <v>93.3</v>
      </c>
      <c r="M89" s="78">
        <v>92.4</v>
      </c>
      <c r="N89" s="79">
        <v>94.3</v>
      </c>
      <c r="O89" s="77">
        <f>IF(AND(D89&gt;=1990,D89&lt;1995),1990,IF(AND(D89&gt;=1995,D89&lt;2000),1995,IF(AND(D89&gt;=2000,D89&lt;2005),2000,IF(AND(D89&gt;=2005,D89&lt;2011),2005,IF(AND(D89&gt;=2011,D89&lt;2015),2011,2015)))))</f>
        <v>1995</v>
      </c>
    </row>
    <row r="90" spans="2:15" ht="12.95" customHeight="1" x14ac:dyDescent="0.15">
      <c r="B90" s="100"/>
      <c r="C90" s="101"/>
      <c r="D90" s="77">
        <v>1997</v>
      </c>
      <c r="E90" s="104">
        <v>100</v>
      </c>
      <c r="F90" s="78">
        <v>95.3</v>
      </c>
      <c r="G90" s="78">
        <v>93.4</v>
      </c>
      <c r="H90" s="78">
        <v>95.8</v>
      </c>
      <c r="I90" s="78">
        <v>95.4</v>
      </c>
      <c r="J90" s="78">
        <v>97.6</v>
      </c>
      <c r="K90" s="78">
        <v>99.7</v>
      </c>
      <c r="L90" s="78">
        <v>93.4</v>
      </c>
      <c r="M90" s="78">
        <v>92.8</v>
      </c>
      <c r="N90" s="79">
        <v>94.5</v>
      </c>
      <c r="O90" s="77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1998</v>
      </c>
      <c r="E91" s="104">
        <v>100</v>
      </c>
      <c r="F91" s="78">
        <v>96.1</v>
      </c>
      <c r="G91" s="78">
        <v>94.2</v>
      </c>
      <c r="H91" s="78">
        <v>96.7</v>
      </c>
      <c r="I91" s="78">
        <v>96.7</v>
      </c>
      <c r="J91" s="78">
        <v>98</v>
      </c>
      <c r="K91" s="78">
        <v>99.5</v>
      </c>
      <c r="L91" s="78">
        <v>94.5</v>
      </c>
      <c r="M91" s="78">
        <v>94.1</v>
      </c>
      <c r="N91" s="79">
        <v>95.6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1999</v>
      </c>
      <c r="E92" s="104">
        <v>100</v>
      </c>
      <c r="F92" s="78">
        <v>96.6</v>
      </c>
      <c r="G92" s="78">
        <v>94.7</v>
      </c>
      <c r="H92" s="78">
        <v>97.2</v>
      </c>
      <c r="I92" s="78">
        <v>97.2</v>
      </c>
      <c r="J92" s="78">
        <v>98</v>
      </c>
      <c r="K92" s="78">
        <v>99.9</v>
      </c>
      <c r="L92" s="78">
        <v>95</v>
      </c>
      <c r="M92" s="78">
        <v>94.5</v>
      </c>
      <c r="N92" s="79">
        <v>95.9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106">
        <v>2000</v>
      </c>
      <c r="E93" s="107">
        <v>100</v>
      </c>
      <c r="F93" s="108">
        <v>96.8</v>
      </c>
      <c r="G93" s="108">
        <v>95.8</v>
      </c>
      <c r="H93" s="108">
        <v>97.8</v>
      </c>
      <c r="I93" s="108">
        <v>97.8</v>
      </c>
      <c r="J93" s="108">
        <v>98.5</v>
      </c>
      <c r="K93" s="108">
        <v>100</v>
      </c>
      <c r="L93" s="108">
        <v>95.6</v>
      </c>
      <c r="M93" s="108">
        <v>95.1</v>
      </c>
      <c r="N93" s="109">
        <v>96.2</v>
      </c>
      <c r="O93" s="106">
        <f>IF(AND(D93&gt;=1990,D93&lt;1995),1990,IF(AND(D93&gt;=1995,D93&lt;2000),1995,IF(AND(D93&gt;=2000,D93&lt;2005),2000,IF(AND(D93&gt;=2005,D93&lt;2011),2005,IF(AND(D93&gt;=2011,D93&lt;2015),2011,2015)))))</f>
        <v>2000</v>
      </c>
    </row>
    <row r="94" spans="2:15" ht="12.95" customHeight="1" x14ac:dyDescent="0.15">
      <c r="B94" s="100"/>
      <c r="C94" s="101"/>
      <c r="D94" s="77">
        <v>2001</v>
      </c>
      <c r="E94" s="104">
        <v>100</v>
      </c>
      <c r="F94" s="78">
        <v>96.8</v>
      </c>
      <c r="G94" s="78">
        <v>96.1</v>
      </c>
      <c r="H94" s="78">
        <v>97.9</v>
      </c>
      <c r="I94" s="78">
        <v>98</v>
      </c>
      <c r="J94" s="78">
        <v>98.4</v>
      </c>
      <c r="K94" s="78">
        <v>99.7</v>
      </c>
      <c r="L94" s="78">
        <v>95.7</v>
      </c>
      <c r="M94" s="78">
        <v>95.2</v>
      </c>
      <c r="N94" s="79">
        <v>96.5</v>
      </c>
      <c r="O94" s="77">
        <f>IF(AND(D94&gt;=1990,D94&lt;1995),1990,IF(AND(D94&gt;=1995,D94&lt;2000),1995,IF(AND(D94&gt;=2000,D94&lt;2005),2000,IF(AND(D94&gt;=2005,D94&lt;2011),2005,IF(AND(D94&gt;=2011,D94&lt;2015),2011,2015)))))</f>
        <v>2000</v>
      </c>
    </row>
    <row r="95" spans="2:15" ht="12.95" customHeight="1" x14ac:dyDescent="0.15">
      <c r="B95" s="100"/>
      <c r="C95" s="101"/>
      <c r="D95" s="77">
        <v>2002</v>
      </c>
      <c r="E95" s="104">
        <v>100</v>
      </c>
      <c r="F95" s="78">
        <v>96.6</v>
      </c>
      <c r="G95" s="78">
        <v>96</v>
      </c>
      <c r="H95" s="78">
        <v>97.7</v>
      </c>
      <c r="I95" s="78">
        <v>97.9</v>
      </c>
      <c r="J95" s="78">
        <v>98.2</v>
      </c>
      <c r="K95" s="78">
        <v>99.2</v>
      </c>
      <c r="L95" s="78">
        <v>95.5</v>
      </c>
      <c r="M95" s="78">
        <v>94.9</v>
      </c>
      <c r="N95" s="79">
        <v>96.6</v>
      </c>
      <c r="O95" s="77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2003</v>
      </c>
      <c r="E96" s="104">
        <v>100</v>
      </c>
      <c r="F96" s="78">
        <v>97</v>
      </c>
      <c r="G96" s="78">
        <v>96.2</v>
      </c>
      <c r="H96" s="78">
        <v>97.6</v>
      </c>
      <c r="I96" s="78">
        <v>98</v>
      </c>
      <c r="J96" s="78">
        <v>98.3</v>
      </c>
      <c r="K96" s="78">
        <v>99.2</v>
      </c>
      <c r="L96" s="78">
        <v>95.6</v>
      </c>
      <c r="M96" s="78">
        <v>95</v>
      </c>
      <c r="N96" s="79">
        <v>96.8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2004</v>
      </c>
      <c r="E97" s="104">
        <v>100</v>
      </c>
      <c r="F97" s="78">
        <v>97.4</v>
      </c>
      <c r="G97" s="78">
        <v>96.1</v>
      </c>
      <c r="H97" s="78">
        <v>97.7</v>
      </c>
      <c r="I97" s="78">
        <v>98.1</v>
      </c>
      <c r="J97" s="78">
        <v>98.8</v>
      </c>
      <c r="K97" s="78">
        <v>99</v>
      </c>
      <c r="L97" s="78">
        <v>95.9</v>
      </c>
      <c r="M97" s="78">
        <v>95.1</v>
      </c>
      <c r="N97" s="79">
        <v>97.2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106">
        <v>2005</v>
      </c>
      <c r="E98" s="107">
        <v>100</v>
      </c>
      <c r="F98" s="108">
        <v>99.8</v>
      </c>
      <c r="G98" s="108">
        <v>99.6</v>
      </c>
      <c r="H98" s="108">
        <v>99.6</v>
      </c>
      <c r="I98" s="108">
        <v>100.1</v>
      </c>
      <c r="J98" s="108">
        <v>98.5</v>
      </c>
      <c r="K98" s="108">
        <v>98.3</v>
      </c>
      <c r="L98" s="108">
        <v>98.3</v>
      </c>
      <c r="M98" s="108">
        <v>98.1</v>
      </c>
      <c r="N98" s="109">
        <v>98.4</v>
      </c>
      <c r="O98" s="106">
        <f>IF(AND(D98&gt;=1990,D98&lt;1995),1990,IF(AND(D98&gt;=1995,D98&lt;2000),1995,IF(AND(D98&gt;=2000,D98&lt;2005),2000,IF(AND(D98&gt;=2005,D98&lt;2011),2005,IF(AND(D98&gt;=2011,D98&lt;2015),2011,2015)))))</f>
        <v>2005</v>
      </c>
    </row>
    <row r="99" spans="2:15" ht="12.95" customHeight="1" x14ac:dyDescent="0.15">
      <c r="B99" s="100"/>
      <c r="C99" s="101"/>
      <c r="D99" s="77">
        <v>2006</v>
      </c>
      <c r="E99" s="104">
        <v>100</v>
      </c>
      <c r="F99" s="78">
        <v>99.7</v>
      </c>
      <c r="G99" s="78">
        <v>99.2</v>
      </c>
      <c r="H99" s="78">
        <v>99.2</v>
      </c>
      <c r="I99" s="78">
        <v>99.8</v>
      </c>
      <c r="J99" s="78">
        <v>98.6</v>
      </c>
      <c r="K99" s="78">
        <v>98.2</v>
      </c>
      <c r="L99" s="78">
        <v>98.7</v>
      </c>
      <c r="M99" s="78">
        <v>97.8</v>
      </c>
      <c r="N99" s="79">
        <v>98.2</v>
      </c>
      <c r="O99" s="77">
        <f>IF(AND(D99&gt;=1990,D99&lt;1995),1990,IF(AND(D99&gt;=1995,D99&lt;2000),1995,IF(AND(D99&gt;=2000,D99&lt;2005),2000,IF(AND(D99&gt;=2005,D99&lt;2011),2005,IF(AND(D99&gt;=2011,D99&lt;2015),2011,2015)))))</f>
        <v>2005</v>
      </c>
    </row>
    <row r="100" spans="2:15" ht="12.95" customHeight="1" x14ac:dyDescent="0.15">
      <c r="B100" s="100"/>
      <c r="C100" s="101"/>
      <c r="D100" s="77">
        <v>2007</v>
      </c>
      <c r="E100" s="104">
        <v>100</v>
      </c>
      <c r="F100" s="78">
        <v>99.8</v>
      </c>
      <c r="G100" s="78">
        <v>99.1</v>
      </c>
      <c r="H100" s="78">
        <v>99.1</v>
      </c>
      <c r="I100" s="78">
        <v>99.7</v>
      </c>
      <c r="J100" s="78">
        <v>98.5</v>
      </c>
      <c r="K100" s="78">
        <v>98.3</v>
      </c>
      <c r="L100" s="78">
        <v>98.8</v>
      </c>
      <c r="M100" s="78">
        <v>97.7</v>
      </c>
      <c r="N100" s="79">
        <v>98.1</v>
      </c>
      <c r="O100" s="77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2008</v>
      </c>
      <c r="E101" s="104">
        <v>100</v>
      </c>
      <c r="F101" s="78">
        <v>99.4</v>
      </c>
      <c r="G101" s="78">
        <v>98.9</v>
      </c>
      <c r="H101" s="78">
        <v>99.2</v>
      </c>
      <c r="I101" s="78">
        <v>99.6</v>
      </c>
      <c r="J101" s="78">
        <v>98.4</v>
      </c>
      <c r="K101" s="78">
        <v>98.5</v>
      </c>
      <c r="L101" s="78">
        <v>98.7</v>
      </c>
      <c r="M101" s="78">
        <v>97.8</v>
      </c>
      <c r="N101" s="79">
        <v>97.9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2009</v>
      </c>
      <c r="E102" s="104">
        <v>100</v>
      </c>
      <c r="F102" s="78">
        <v>99.9</v>
      </c>
      <c r="G102" s="78">
        <v>99.5</v>
      </c>
      <c r="H102" s="78">
        <v>99.7</v>
      </c>
      <c r="I102" s="78">
        <v>100</v>
      </c>
      <c r="J102" s="78">
        <v>98.6</v>
      </c>
      <c r="K102" s="78">
        <v>98.7</v>
      </c>
      <c r="L102" s="78">
        <v>99</v>
      </c>
      <c r="M102" s="78">
        <v>98.1</v>
      </c>
      <c r="N102" s="79">
        <v>98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2010</v>
      </c>
      <c r="E103" s="104">
        <v>100</v>
      </c>
      <c r="F103" s="78">
        <v>99.8</v>
      </c>
      <c r="G103" s="78">
        <v>99.4</v>
      </c>
      <c r="H103" s="78">
        <v>99.7</v>
      </c>
      <c r="I103" s="78">
        <v>100.2</v>
      </c>
      <c r="J103" s="78">
        <v>98.5</v>
      </c>
      <c r="K103" s="78">
        <v>98.7</v>
      </c>
      <c r="L103" s="78">
        <v>99.2</v>
      </c>
      <c r="M103" s="78">
        <v>98</v>
      </c>
      <c r="N103" s="79">
        <v>97.9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106">
        <v>2011</v>
      </c>
      <c r="E104" s="107">
        <v>100</v>
      </c>
      <c r="F104" s="108">
        <v>98.3</v>
      </c>
      <c r="G104" s="108">
        <v>98.5</v>
      </c>
      <c r="H104" s="108">
        <v>98.7</v>
      </c>
      <c r="I104" s="108">
        <v>99.6</v>
      </c>
      <c r="J104" s="108">
        <v>97.5</v>
      </c>
      <c r="K104" s="108">
        <v>98.2</v>
      </c>
      <c r="L104" s="108">
        <v>98.6</v>
      </c>
      <c r="M104" s="108">
        <v>97.1</v>
      </c>
      <c r="N104" s="109">
        <v>97.1</v>
      </c>
      <c r="O104" s="106">
        <f>IF(AND(D104&gt;=1990,D104&lt;1995),1990,IF(AND(D104&gt;=1995,D104&lt;2000),1995,IF(AND(D104&gt;=2000,D104&lt;2005),2000,IF(AND(D104&gt;=2005,D104&lt;2011),2005,IF(AND(D104&gt;=2011,D104&lt;2015),2011,2015)))))</f>
        <v>2011</v>
      </c>
    </row>
    <row r="105" spans="2:15" ht="12.95" customHeight="1" x14ac:dyDescent="0.15">
      <c r="B105" s="100"/>
      <c r="C105" s="101"/>
      <c r="D105" s="77">
        <v>2012</v>
      </c>
      <c r="E105" s="104">
        <v>100</v>
      </c>
      <c r="F105" s="78">
        <v>98.3</v>
      </c>
      <c r="G105" s="78">
        <v>99.8</v>
      </c>
      <c r="H105" s="78">
        <v>98.3</v>
      </c>
      <c r="I105" s="78">
        <v>99.1</v>
      </c>
      <c r="J105" s="78">
        <v>97.2</v>
      </c>
      <c r="K105" s="78">
        <v>97.6</v>
      </c>
      <c r="L105" s="78">
        <v>98.2</v>
      </c>
      <c r="M105" s="78">
        <v>96.5</v>
      </c>
      <c r="N105" s="79">
        <v>96.6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2011</v>
      </c>
    </row>
    <row r="106" spans="2:15" ht="12.95" customHeight="1" x14ac:dyDescent="0.15">
      <c r="B106" s="100"/>
      <c r="C106" s="101"/>
      <c r="D106" s="77">
        <v>2013</v>
      </c>
      <c r="E106" s="104">
        <v>100</v>
      </c>
      <c r="F106" s="78">
        <v>98.4</v>
      </c>
      <c r="G106" s="78">
        <v>100.7</v>
      </c>
      <c r="H106" s="78">
        <v>98.4</v>
      </c>
      <c r="I106" s="78">
        <v>98.9</v>
      </c>
      <c r="J106" s="78">
        <v>97.1</v>
      </c>
      <c r="K106" s="78">
        <v>97.4</v>
      </c>
      <c r="L106" s="78">
        <v>97.9</v>
      </c>
      <c r="M106" s="78">
        <v>96.4</v>
      </c>
      <c r="N106" s="79">
        <v>96.6</v>
      </c>
      <c r="O106" s="77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2014</v>
      </c>
      <c r="E107" s="104">
        <v>100</v>
      </c>
      <c r="F107" s="78">
        <v>98.2</v>
      </c>
      <c r="G107" s="78">
        <v>100.9</v>
      </c>
      <c r="H107" s="78">
        <v>98.4</v>
      </c>
      <c r="I107" s="78">
        <v>98.7</v>
      </c>
      <c r="J107" s="78">
        <v>97</v>
      </c>
      <c r="K107" s="78">
        <v>97.3</v>
      </c>
      <c r="L107" s="78">
        <v>97.5</v>
      </c>
      <c r="M107" s="78">
        <v>96.5</v>
      </c>
      <c r="N107" s="79">
        <v>96.6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106">
        <v>2015</v>
      </c>
      <c r="E108" s="107">
        <v>100</v>
      </c>
      <c r="F108" s="108">
        <v>97.8</v>
      </c>
      <c r="G108" s="108">
        <v>101.5</v>
      </c>
      <c r="H108" s="108">
        <v>98.2</v>
      </c>
      <c r="I108" s="108">
        <v>98</v>
      </c>
      <c r="J108" s="108">
        <v>96.9</v>
      </c>
      <c r="K108" s="108">
        <v>97</v>
      </c>
      <c r="L108" s="108">
        <v>97.2</v>
      </c>
      <c r="M108" s="108">
        <v>97</v>
      </c>
      <c r="N108" s="109">
        <v>96.3</v>
      </c>
      <c r="O108" s="106">
        <f>IF(AND(D108&gt;=1990,D108&lt;1995),1990,IF(AND(D108&gt;=1995,D108&lt;2000),1995,IF(AND(D108&gt;=2000,D108&lt;2005),2000,IF(AND(D108&gt;=2005,D108&lt;2011),2005,IF(AND(D108&gt;=2011,D108&lt;2015),2011,2015)))))</f>
        <v>2015</v>
      </c>
    </row>
    <row r="109" spans="2:15" ht="12.95" customHeight="1" x14ac:dyDescent="0.15">
      <c r="B109" s="100"/>
      <c r="C109" s="101"/>
      <c r="D109" s="77">
        <v>2016</v>
      </c>
      <c r="E109" s="104">
        <v>100</v>
      </c>
      <c r="F109" s="78">
        <v>98.1</v>
      </c>
      <c r="G109" s="78">
        <v>102</v>
      </c>
      <c r="H109" s="78">
        <v>98.5</v>
      </c>
      <c r="I109" s="78">
        <v>98.2</v>
      </c>
      <c r="J109" s="78">
        <v>97.1</v>
      </c>
      <c r="K109" s="78">
        <v>97.5</v>
      </c>
      <c r="L109" s="78">
        <v>97.6</v>
      </c>
      <c r="M109" s="78">
        <v>97.7</v>
      </c>
      <c r="N109" s="79">
        <v>96.5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2015</v>
      </c>
    </row>
    <row r="110" spans="2:15" ht="12.95" customHeight="1" x14ac:dyDescent="0.15">
      <c r="B110" s="100"/>
      <c r="C110" s="101"/>
      <c r="D110" s="77">
        <v>2017</v>
      </c>
      <c r="E110" s="104">
        <v>100</v>
      </c>
      <c r="F110" s="78">
        <v>98.3</v>
      </c>
      <c r="G110" s="78">
        <v>101.8</v>
      </c>
      <c r="H110" s="78">
        <v>98.5</v>
      </c>
      <c r="I110" s="78">
        <v>98.2</v>
      </c>
      <c r="J110" s="78">
        <v>97.1</v>
      </c>
      <c r="K110" s="78">
        <v>97.9</v>
      </c>
      <c r="L110" s="78">
        <v>97.7</v>
      </c>
      <c r="M110" s="78">
        <v>98.1</v>
      </c>
      <c r="N110" s="79">
        <v>96.4</v>
      </c>
      <c r="O110" s="77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2018</v>
      </c>
      <c r="E111" s="104">
        <v>100</v>
      </c>
      <c r="F111" s="78">
        <v>98.1</v>
      </c>
      <c r="G111" s="78">
        <v>100.7</v>
      </c>
      <c r="H111" s="78">
        <v>97.9</v>
      </c>
      <c r="I111" s="78">
        <v>98.1</v>
      </c>
      <c r="J111" s="78">
        <v>96.9</v>
      </c>
      <c r="K111" s="78">
        <v>97.9</v>
      </c>
      <c r="L111" s="78">
        <v>97.6</v>
      </c>
      <c r="M111" s="78">
        <v>97.9</v>
      </c>
      <c r="N111" s="79">
        <v>96.7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2019</v>
      </c>
      <c r="E112" s="104">
        <v>100</v>
      </c>
      <c r="F112" s="78">
        <v>98.4</v>
      </c>
      <c r="G112" s="78">
        <v>99.2</v>
      </c>
      <c r="H112" s="78">
        <v>97.3</v>
      </c>
      <c r="I112" s="78">
        <v>97.7</v>
      </c>
      <c r="J112" s="78">
        <v>96.5</v>
      </c>
      <c r="K112" s="78">
        <v>97.7</v>
      </c>
      <c r="L112" s="78">
        <v>97.3</v>
      </c>
      <c r="M112" s="78">
        <v>97.5</v>
      </c>
      <c r="N112" s="79">
        <v>96.9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2020</v>
      </c>
      <c r="E113" s="104">
        <v>100</v>
      </c>
      <c r="F113" s="78">
        <v>98.9</v>
      </c>
      <c r="G113" s="78">
        <v>98.8</v>
      </c>
      <c r="H113" s="78">
        <v>97.4</v>
      </c>
      <c r="I113" s="78">
        <v>97.5</v>
      </c>
      <c r="J113" s="78">
        <v>96.4</v>
      </c>
      <c r="K113" s="78">
        <v>97.8</v>
      </c>
      <c r="L113" s="78">
        <v>97.2</v>
      </c>
      <c r="M113" s="78">
        <v>97.5</v>
      </c>
      <c r="N113" s="79">
        <v>96.9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2021</v>
      </c>
      <c r="E114" s="104">
        <v>100</v>
      </c>
      <c r="F114" s="78">
        <v>98.4</v>
      </c>
      <c r="G114" s="78">
        <v>98.6</v>
      </c>
      <c r="H114" s="78">
        <v>97.5</v>
      </c>
      <c r="I114" s="78">
        <v>97.6</v>
      </c>
      <c r="J114" s="78">
        <v>96.5</v>
      </c>
      <c r="K114" s="78">
        <v>97.9</v>
      </c>
      <c r="L114" s="78">
        <v>97</v>
      </c>
      <c r="M114" s="78">
        <v>97.4</v>
      </c>
      <c r="N114" s="79">
        <v>96.9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2022</v>
      </c>
      <c r="E115" s="104">
        <v>100</v>
      </c>
      <c r="F115" s="78">
        <v>98.1</v>
      </c>
      <c r="G115" s="78">
        <v>98.3</v>
      </c>
      <c r="H115" s="78">
        <v>97.7</v>
      </c>
      <c r="I115" s="78">
        <v>97.5</v>
      </c>
      <c r="J115" s="78">
        <v>96.4</v>
      </c>
      <c r="K115" s="78">
        <v>97.6</v>
      </c>
      <c r="L115" s="78">
        <v>96.8</v>
      </c>
      <c r="M115" s="78">
        <v>97.3</v>
      </c>
      <c r="N115" s="79">
        <v>96.8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2023</v>
      </c>
      <c r="E116" s="104">
        <v>100</v>
      </c>
      <c r="F116" s="78">
        <v>98.5</v>
      </c>
      <c r="G116" s="78">
        <v>98.2</v>
      </c>
      <c r="H116" s="78">
        <v>97.3</v>
      </c>
      <c r="I116" s="78">
        <v>97.3</v>
      </c>
      <c r="J116" s="78">
        <v>96.6</v>
      </c>
      <c r="K116" s="78">
        <v>97.6</v>
      </c>
      <c r="L116" s="78">
        <v>96.8</v>
      </c>
      <c r="M116" s="78">
        <v>97.3</v>
      </c>
      <c r="N116" s="79">
        <v>96.8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2"/>
      <c r="C117" s="103"/>
      <c r="D117" s="48"/>
      <c r="E117" s="105"/>
      <c r="F117" s="68"/>
      <c r="G117" s="68"/>
      <c r="H117" s="68"/>
      <c r="I117" s="68"/>
      <c r="J117" s="68"/>
      <c r="K117" s="68"/>
      <c r="L117" s="68"/>
      <c r="M117" s="68"/>
      <c r="N117" s="68"/>
      <c r="O117" s="69"/>
    </row>
    <row r="118" spans="2:15" ht="12.95" customHeight="1" x14ac:dyDescent="0.15">
      <c r="B118" s="98" t="s">
        <v>78</v>
      </c>
      <c r="C118" s="99"/>
      <c r="D118" s="47"/>
      <c r="E118" s="56"/>
      <c r="F118" s="67"/>
      <c r="G118" s="67"/>
      <c r="H118" s="67"/>
      <c r="I118" s="67"/>
      <c r="J118" s="67"/>
      <c r="K118" s="67"/>
      <c r="L118" s="67"/>
      <c r="M118" s="67"/>
      <c r="N118" s="67"/>
      <c r="O118" s="56"/>
    </row>
    <row r="119" spans="2:15" ht="12.95" customHeight="1" x14ac:dyDescent="0.15">
      <c r="B119" s="100"/>
      <c r="C119" s="101"/>
      <c r="D119" s="77">
        <v>1990</v>
      </c>
      <c r="E119" s="104">
        <v>100</v>
      </c>
      <c r="F119" s="78">
        <v>98.2</v>
      </c>
      <c r="G119" s="78">
        <v>94.7</v>
      </c>
      <c r="H119" s="78">
        <v>97.1</v>
      </c>
      <c r="I119" s="78">
        <v>97.6</v>
      </c>
      <c r="J119" s="78">
        <v>97.6</v>
      </c>
      <c r="K119" s="78">
        <v>98.5</v>
      </c>
      <c r="L119" s="78">
        <v>95.8</v>
      </c>
      <c r="M119" s="78">
        <v>94.6</v>
      </c>
      <c r="N119" s="79">
        <v>95.8</v>
      </c>
      <c r="O119" s="77">
        <f>IF(AND(D119&gt;=1990,D119&lt;1995),1990,IF(AND(D119&gt;=1995,D119&lt;2000),1995,IF(AND(D119&gt;=2000,D119&lt;2005),2000,IF(AND(D119&gt;=2005,D119&lt;2011),2005,IF(AND(D119&gt;=2011,D119&lt;2015),2011,2015)))))</f>
        <v>1990</v>
      </c>
    </row>
    <row r="120" spans="2:15" ht="12.95" customHeight="1" x14ac:dyDescent="0.15">
      <c r="B120" s="100"/>
      <c r="C120" s="101"/>
      <c r="D120" s="77">
        <v>1991</v>
      </c>
      <c r="E120" s="104">
        <v>100</v>
      </c>
      <c r="F120" s="78">
        <v>96.5</v>
      </c>
      <c r="G120" s="78">
        <v>93.6</v>
      </c>
      <c r="H120" s="78">
        <v>96.4</v>
      </c>
      <c r="I120" s="78">
        <v>96.9</v>
      </c>
      <c r="J120" s="78">
        <v>97.3</v>
      </c>
      <c r="K120" s="78">
        <v>97.9</v>
      </c>
      <c r="L120" s="78">
        <v>94.8</v>
      </c>
      <c r="M120" s="78">
        <v>93.5</v>
      </c>
      <c r="N120" s="79">
        <v>94.9</v>
      </c>
      <c r="O120" s="77">
        <f>IF(AND(D120&gt;=1990,D120&lt;1995),1990,IF(AND(D120&gt;=1995,D120&lt;2000),1995,IF(AND(D120&gt;=2000,D120&lt;2005),2000,IF(AND(D120&gt;=2005,D120&lt;2011),2005,IF(AND(D120&gt;=2011,D120&lt;2015),2011,2015)))))</f>
        <v>1990</v>
      </c>
    </row>
    <row r="121" spans="2:15" ht="12.95" customHeight="1" x14ac:dyDescent="0.15">
      <c r="B121" s="100"/>
      <c r="C121" s="101"/>
      <c r="D121" s="77">
        <v>1992</v>
      </c>
      <c r="E121" s="104">
        <v>100</v>
      </c>
      <c r="F121" s="78">
        <v>96.5</v>
      </c>
      <c r="G121" s="78">
        <v>93.9</v>
      </c>
      <c r="H121" s="78">
        <v>96.3</v>
      </c>
      <c r="I121" s="78">
        <v>96.7</v>
      </c>
      <c r="J121" s="78">
        <v>97.3</v>
      </c>
      <c r="K121" s="78">
        <v>97.8</v>
      </c>
      <c r="L121" s="78">
        <v>94.9</v>
      </c>
      <c r="M121" s="78">
        <v>93.4</v>
      </c>
      <c r="N121" s="79">
        <v>94.8</v>
      </c>
      <c r="O121" s="77">
        <f>IF(AND(D121&gt;=1990,D121&lt;1995),1990,IF(AND(D121&gt;=1995,D121&lt;2000),1995,IF(AND(D121&gt;=2000,D121&lt;2005),2000,IF(AND(D121&gt;=2005,D121&lt;2011),2005,IF(AND(D121&gt;=2011,D121&lt;2015),2011,2015)))))</f>
        <v>1990</v>
      </c>
    </row>
    <row r="122" spans="2:15" ht="12.95" customHeight="1" x14ac:dyDescent="0.15">
      <c r="B122" s="100"/>
      <c r="C122" s="101"/>
      <c r="D122" s="77">
        <v>1993</v>
      </c>
      <c r="E122" s="104">
        <v>100</v>
      </c>
      <c r="F122" s="78">
        <v>96.4</v>
      </c>
      <c r="G122" s="78">
        <v>94.2</v>
      </c>
      <c r="H122" s="78">
        <v>96.3</v>
      </c>
      <c r="I122" s="78">
        <v>96.8</v>
      </c>
      <c r="J122" s="78">
        <v>97.5</v>
      </c>
      <c r="K122" s="78">
        <v>97.9</v>
      </c>
      <c r="L122" s="78">
        <v>94.9</v>
      </c>
      <c r="M122" s="78">
        <v>93.5</v>
      </c>
      <c r="N122" s="79">
        <v>94.8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1994</v>
      </c>
      <c r="E123" s="104">
        <v>100</v>
      </c>
      <c r="F123" s="78">
        <v>96.4</v>
      </c>
      <c r="G123" s="78">
        <v>94.5</v>
      </c>
      <c r="H123" s="78">
        <v>96.7</v>
      </c>
      <c r="I123" s="78">
        <v>97.1</v>
      </c>
      <c r="J123" s="78">
        <v>97.7</v>
      </c>
      <c r="K123" s="78">
        <v>98.2</v>
      </c>
      <c r="L123" s="78">
        <v>95.3</v>
      </c>
      <c r="M123" s="78">
        <v>93.8</v>
      </c>
      <c r="N123" s="79">
        <v>94.9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106">
        <v>1995</v>
      </c>
      <c r="E124" s="107">
        <v>100</v>
      </c>
      <c r="F124" s="108">
        <v>97.2</v>
      </c>
      <c r="G124" s="108">
        <v>95.4</v>
      </c>
      <c r="H124" s="108">
        <v>96.9</v>
      </c>
      <c r="I124" s="108">
        <v>97.3</v>
      </c>
      <c r="J124" s="108">
        <v>97.7</v>
      </c>
      <c r="K124" s="108">
        <v>98.2</v>
      </c>
      <c r="L124" s="108">
        <v>95.9</v>
      </c>
      <c r="M124" s="108">
        <v>94.5</v>
      </c>
      <c r="N124" s="109">
        <v>95.2</v>
      </c>
      <c r="O124" s="106">
        <f>IF(AND(D124&gt;=1990,D124&lt;1995),1990,IF(AND(D124&gt;=1995,D124&lt;2000),1995,IF(AND(D124&gt;=2000,D124&lt;2005),2000,IF(AND(D124&gt;=2005,D124&lt;2011),2005,IF(AND(D124&gt;=2011,D124&lt;2015),2011,2015)))))</f>
        <v>1995</v>
      </c>
    </row>
    <row r="125" spans="2:15" ht="12.95" customHeight="1" x14ac:dyDescent="0.15">
      <c r="B125" s="100"/>
      <c r="C125" s="101"/>
      <c r="D125" s="77">
        <v>1996</v>
      </c>
      <c r="E125" s="104">
        <v>100</v>
      </c>
      <c r="F125" s="78">
        <v>97.6</v>
      </c>
      <c r="G125" s="78">
        <v>95.8</v>
      </c>
      <c r="H125" s="78">
        <v>96.7</v>
      </c>
      <c r="I125" s="78">
        <v>97.2</v>
      </c>
      <c r="J125" s="78">
        <v>97.8</v>
      </c>
      <c r="K125" s="78">
        <v>98.3</v>
      </c>
      <c r="L125" s="78">
        <v>96.3</v>
      </c>
      <c r="M125" s="78">
        <v>94.9</v>
      </c>
      <c r="N125" s="79">
        <v>95.5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1995</v>
      </c>
    </row>
    <row r="126" spans="2:15" ht="12.95" customHeight="1" x14ac:dyDescent="0.15">
      <c r="B126" s="100"/>
      <c r="C126" s="101"/>
      <c r="D126" s="77">
        <v>1997</v>
      </c>
      <c r="E126" s="104">
        <v>100</v>
      </c>
      <c r="F126" s="78">
        <v>97.6</v>
      </c>
      <c r="G126" s="78">
        <v>95.7</v>
      </c>
      <c r="H126" s="78">
        <v>96.7</v>
      </c>
      <c r="I126" s="78">
        <v>97.2</v>
      </c>
      <c r="J126" s="78">
        <v>97.8</v>
      </c>
      <c r="K126" s="78">
        <v>98.3</v>
      </c>
      <c r="L126" s="78">
        <v>96.3</v>
      </c>
      <c r="M126" s="78">
        <v>94.9</v>
      </c>
      <c r="N126" s="79">
        <v>95.5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1995</v>
      </c>
    </row>
    <row r="127" spans="2:15" ht="12.95" customHeight="1" x14ac:dyDescent="0.15">
      <c r="B127" s="100"/>
      <c r="C127" s="101"/>
      <c r="D127" s="77">
        <v>1998</v>
      </c>
      <c r="E127" s="104">
        <v>100</v>
      </c>
      <c r="F127" s="78">
        <v>97</v>
      </c>
      <c r="G127" s="78">
        <v>95</v>
      </c>
      <c r="H127" s="78">
        <v>96.3</v>
      </c>
      <c r="I127" s="78">
        <v>97</v>
      </c>
      <c r="J127" s="78">
        <v>97.5</v>
      </c>
      <c r="K127" s="78">
        <v>98.1</v>
      </c>
      <c r="L127" s="78">
        <v>95.7</v>
      </c>
      <c r="M127" s="78">
        <v>94.2</v>
      </c>
      <c r="N127" s="79">
        <v>95</v>
      </c>
      <c r="O127" s="77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1999</v>
      </c>
      <c r="E128" s="104">
        <v>100</v>
      </c>
      <c r="F128" s="78">
        <v>96.9</v>
      </c>
      <c r="G128" s="78">
        <v>94.9</v>
      </c>
      <c r="H128" s="78">
        <v>96.3</v>
      </c>
      <c r="I128" s="78">
        <v>97.2</v>
      </c>
      <c r="J128" s="78">
        <v>97.5</v>
      </c>
      <c r="K128" s="78">
        <v>98.1</v>
      </c>
      <c r="L128" s="78">
        <v>95.6</v>
      </c>
      <c r="M128" s="78">
        <v>94.1</v>
      </c>
      <c r="N128" s="79">
        <v>95.1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106">
        <v>2000</v>
      </c>
      <c r="E129" s="107">
        <v>100</v>
      </c>
      <c r="F129" s="108">
        <v>96.6</v>
      </c>
      <c r="G129" s="108">
        <v>94.7</v>
      </c>
      <c r="H129" s="108">
        <v>96.3</v>
      </c>
      <c r="I129" s="108">
        <v>97.2</v>
      </c>
      <c r="J129" s="108">
        <v>97.6</v>
      </c>
      <c r="K129" s="108">
        <v>97.9</v>
      </c>
      <c r="L129" s="108">
        <v>95.4</v>
      </c>
      <c r="M129" s="108">
        <v>94.2</v>
      </c>
      <c r="N129" s="109">
        <v>95</v>
      </c>
      <c r="O129" s="106">
        <f>IF(AND(D129&gt;=1990,D129&lt;1995),1990,IF(AND(D129&gt;=1995,D129&lt;2000),1995,IF(AND(D129&gt;=2000,D129&lt;2005),2000,IF(AND(D129&gt;=2005,D129&lt;2011),2005,IF(AND(D129&gt;=2011,D129&lt;2015),2011,2015)))))</f>
        <v>2000</v>
      </c>
    </row>
    <row r="130" spans="2:15" ht="12.95" customHeight="1" x14ac:dyDescent="0.15">
      <c r="B130" s="100"/>
      <c r="C130" s="101"/>
      <c r="D130" s="77">
        <v>2001</v>
      </c>
      <c r="E130" s="104">
        <v>100</v>
      </c>
      <c r="F130" s="78">
        <v>96.7</v>
      </c>
      <c r="G130" s="78">
        <v>94.6</v>
      </c>
      <c r="H130" s="78">
        <v>96.2</v>
      </c>
      <c r="I130" s="78">
        <v>97</v>
      </c>
      <c r="J130" s="78">
        <v>97.6</v>
      </c>
      <c r="K130" s="78">
        <v>97.9</v>
      </c>
      <c r="L130" s="78">
        <v>95.4</v>
      </c>
      <c r="M130" s="78">
        <v>94.1</v>
      </c>
      <c r="N130" s="79">
        <v>95</v>
      </c>
      <c r="O130" s="77">
        <f>IF(AND(D130&gt;=1990,D130&lt;1995),1990,IF(AND(D130&gt;=1995,D130&lt;2000),1995,IF(AND(D130&gt;=2000,D130&lt;2005),2000,IF(AND(D130&gt;=2005,D130&lt;2011),2005,IF(AND(D130&gt;=2011,D130&lt;2015),2011,2015)))))</f>
        <v>2000</v>
      </c>
    </row>
    <row r="131" spans="2:15" ht="12.95" customHeight="1" x14ac:dyDescent="0.15">
      <c r="B131" s="100"/>
      <c r="C131" s="101"/>
      <c r="D131" s="77">
        <v>2002</v>
      </c>
      <c r="E131" s="104">
        <v>100</v>
      </c>
      <c r="F131" s="78">
        <v>96.6</v>
      </c>
      <c r="G131" s="78">
        <v>94.4</v>
      </c>
      <c r="H131" s="78">
        <v>95.9</v>
      </c>
      <c r="I131" s="78">
        <v>96.6</v>
      </c>
      <c r="J131" s="78">
        <v>97.4</v>
      </c>
      <c r="K131" s="78">
        <v>97.8</v>
      </c>
      <c r="L131" s="78">
        <v>95.4</v>
      </c>
      <c r="M131" s="78">
        <v>94</v>
      </c>
      <c r="N131" s="79">
        <v>94.8</v>
      </c>
      <c r="O131" s="77">
        <f>IF(AND(D131&gt;=1990,D131&lt;1995),1990,IF(AND(D131&gt;=1995,D131&lt;2000),1995,IF(AND(D131&gt;=2000,D131&lt;2005),2000,IF(AND(D131&gt;=2005,D131&lt;2011),2005,IF(AND(D131&gt;=2011,D131&lt;2015),2011,2015)))))</f>
        <v>2000</v>
      </c>
    </row>
    <row r="132" spans="2:15" ht="12.95" customHeight="1" x14ac:dyDescent="0.15">
      <c r="B132" s="100"/>
      <c r="C132" s="101"/>
      <c r="D132" s="77">
        <v>2003</v>
      </c>
      <c r="E132" s="104">
        <v>100</v>
      </c>
      <c r="F132" s="78">
        <v>96.3</v>
      </c>
      <c r="G132" s="78">
        <v>94.2</v>
      </c>
      <c r="H132" s="78">
        <v>95.7</v>
      </c>
      <c r="I132" s="78">
        <v>96.3</v>
      </c>
      <c r="J132" s="78">
        <v>97.2</v>
      </c>
      <c r="K132" s="78">
        <v>97.7</v>
      </c>
      <c r="L132" s="78">
        <v>95.2</v>
      </c>
      <c r="M132" s="78">
        <v>93.9</v>
      </c>
      <c r="N132" s="79">
        <v>94.4</v>
      </c>
      <c r="O132" s="77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2004</v>
      </c>
      <c r="E133" s="104">
        <v>100</v>
      </c>
      <c r="F133" s="78">
        <v>96.1</v>
      </c>
      <c r="G133" s="78">
        <v>94.2</v>
      </c>
      <c r="H133" s="78">
        <v>95.8</v>
      </c>
      <c r="I133" s="78">
        <v>96.3</v>
      </c>
      <c r="J133" s="78">
        <v>97.2</v>
      </c>
      <c r="K133" s="78">
        <v>97.6</v>
      </c>
      <c r="L133" s="78">
        <v>95.2</v>
      </c>
      <c r="M133" s="78">
        <v>93.9</v>
      </c>
      <c r="N133" s="79">
        <v>94.3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106">
        <v>2005</v>
      </c>
      <c r="E134" s="107">
        <v>100</v>
      </c>
      <c r="F134" s="108">
        <v>96.5</v>
      </c>
      <c r="G134" s="108">
        <v>95.2</v>
      </c>
      <c r="H134" s="108">
        <v>96.5</v>
      </c>
      <c r="I134" s="108">
        <v>96.9</v>
      </c>
      <c r="J134" s="108">
        <v>97.5</v>
      </c>
      <c r="K134" s="108">
        <v>97.7</v>
      </c>
      <c r="L134" s="108">
        <v>96</v>
      </c>
      <c r="M134" s="108">
        <v>94.8</v>
      </c>
      <c r="N134" s="109">
        <v>95</v>
      </c>
      <c r="O134" s="106">
        <f>IF(AND(D134&gt;=1990,D134&lt;1995),1990,IF(AND(D134&gt;=1995,D134&lt;2000),1995,IF(AND(D134&gt;=2000,D134&lt;2005),2000,IF(AND(D134&gt;=2005,D134&lt;2011),2005,IF(AND(D134&gt;=2011,D134&lt;2015),2011,2015)))))</f>
        <v>2005</v>
      </c>
    </row>
    <row r="135" spans="2:15" ht="12.95" customHeight="1" x14ac:dyDescent="0.15">
      <c r="B135" s="100"/>
      <c r="C135" s="101"/>
      <c r="D135" s="77">
        <v>2006</v>
      </c>
      <c r="E135" s="104">
        <v>100</v>
      </c>
      <c r="F135" s="78">
        <v>96.9</v>
      </c>
      <c r="G135" s="78">
        <v>95.4</v>
      </c>
      <c r="H135" s="78">
        <v>96.6</v>
      </c>
      <c r="I135" s="78">
        <v>97.3</v>
      </c>
      <c r="J135" s="78">
        <v>97.8</v>
      </c>
      <c r="K135" s="78">
        <v>97.8</v>
      </c>
      <c r="L135" s="78">
        <v>96.3</v>
      </c>
      <c r="M135" s="78">
        <v>95.3</v>
      </c>
      <c r="N135" s="79">
        <v>95.1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2005</v>
      </c>
    </row>
    <row r="136" spans="2:15" ht="12.95" customHeight="1" x14ac:dyDescent="0.15">
      <c r="B136" s="100"/>
      <c r="C136" s="101"/>
      <c r="D136" s="77">
        <v>2007</v>
      </c>
      <c r="E136" s="104">
        <v>100</v>
      </c>
      <c r="F136" s="78">
        <v>96.8</v>
      </c>
      <c r="G136" s="78">
        <v>95.1</v>
      </c>
      <c r="H136" s="78">
        <v>96.4</v>
      </c>
      <c r="I136" s="78">
        <v>97</v>
      </c>
      <c r="J136" s="78">
        <v>97.4</v>
      </c>
      <c r="K136" s="78">
        <v>97.6</v>
      </c>
      <c r="L136" s="78">
        <v>96.1</v>
      </c>
      <c r="M136" s="78">
        <v>95.1</v>
      </c>
      <c r="N136" s="79">
        <v>94.8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2005</v>
      </c>
    </row>
    <row r="137" spans="2:15" ht="12.95" customHeight="1" x14ac:dyDescent="0.15">
      <c r="B137" s="100"/>
      <c r="C137" s="101"/>
      <c r="D137" s="77">
        <v>2008</v>
      </c>
      <c r="E137" s="104">
        <v>100</v>
      </c>
      <c r="F137" s="78">
        <v>96.3</v>
      </c>
      <c r="G137" s="78">
        <v>94.7</v>
      </c>
      <c r="H137" s="78">
        <v>95.9</v>
      </c>
      <c r="I137" s="78">
        <v>96.5</v>
      </c>
      <c r="J137" s="78">
        <v>97.3</v>
      </c>
      <c r="K137" s="78">
        <v>97.5</v>
      </c>
      <c r="L137" s="78">
        <v>95.5</v>
      </c>
      <c r="M137" s="78">
        <v>94.6</v>
      </c>
      <c r="N137" s="79">
        <v>94.3</v>
      </c>
      <c r="O137" s="77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2009</v>
      </c>
      <c r="E138" s="104">
        <v>100</v>
      </c>
      <c r="F138" s="78">
        <v>96.3</v>
      </c>
      <c r="G138" s="78">
        <v>94.8</v>
      </c>
      <c r="H138" s="78">
        <v>95.9</v>
      </c>
      <c r="I138" s="78">
        <v>96.5</v>
      </c>
      <c r="J138" s="78">
        <v>97.4</v>
      </c>
      <c r="K138" s="78">
        <v>97.5</v>
      </c>
      <c r="L138" s="78">
        <v>95.6</v>
      </c>
      <c r="M138" s="78">
        <v>94.7</v>
      </c>
      <c r="N138" s="79">
        <v>94.4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2010</v>
      </c>
      <c r="E139" s="104">
        <v>100</v>
      </c>
      <c r="F139" s="78">
        <v>96.3</v>
      </c>
      <c r="G139" s="78">
        <v>94.9</v>
      </c>
      <c r="H139" s="78">
        <v>96.1</v>
      </c>
      <c r="I139" s="78">
        <v>96.6</v>
      </c>
      <c r="J139" s="78">
        <v>97.5</v>
      </c>
      <c r="K139" s="78">
        <v>97.8</v>
      </c>
      <c r="L139" s="78">
        <v>95.6</v>
      </c>
      <c r="M139" s="78">
        <v>94.7</v>
      </c>
      <c r="N139" s="79">
        <v>94.6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106">
        <v>2011</v>
      </c>
      <c r="E140" s="107">
        <v>100</v>
      </c>
      <c r="F140" s="108">
        <v>96.1</v>
      </c>
      <c r="G140" s="108">
        <v>95</v>
      </c>
      <c r="H140" s="108">
        <v>96.1</v>
      </c>
      <c r="I140" s="108">
        <v>96.6</v>
      </c>
      <c r="J140" s="108">
        <v>97.5</v>
      </c>
      <c r="K140" s="108">
        <v>97.7</v>
      </c>
      <c r="L140" s="108">
        <v>95.5</v>
      </c>
      <c r="M140" s="108">
        <v>94.7</v>
      </c>
      <c r="N140" s="109">
        <v>94.6</v>
      </c>
      <c r="O140" s="106">
        <f>IF(AND(D140&gt;=1990,D140&lt;1995),1990,IF(AND(D140&gt;=1995,D140&lt;2000),1995,IF(AND(D140&gt;=2000,D140&lt;2005),2000,IF(AND(D140&gt;=2005,D140&lt;2011),2005,IF(AND(D140&gt;=2011,D140&lt;2015),2011,2015)))))</f>
        <v>2011</v>
      </c>
    </row>
    <row r="141" spans="2:15" ht="12.95" customHeight="1" x14ac:dyDescent="0.15">
      <c r="B141" s="100"/>
      <c r="C141" s="101"/>
      <c r="D141" s="77">
        <v>2012</v>
      </c>
      <c r="E141" s="104">
        <v>100</v>
      </c>
      <c r="F141" s="78">
        <v>96.2</v>
      </c>
      <c r="G141" s="78">
        <v>96</v>
      </c>
      <c r="H141" s="78">
        <v>96.1</v>
      </c>
      <c r="I141" s="78">
        <v>96.6</v>
      </c>
      <c r="J141" s="78">
        <v>97.4</v>
      </c>
      <c r="K141" s="78">
        <v>97.7</v>
      </c>
      <c r="L141" s="78">
        <v>95.4</v>
      </c>
      <c r="M141" s="78">
        <v>94.7</v>
      </c>
      <c r="N141" s="79">
        <v>94.6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2011</v>
      </c>
    </row>
    <row r="142" spans="2:15" ht="12.95" customHeight="1" x14ac:dyDescent="0.15">
      <c r="B142" s="100"/>
      <c r="C142" s="101"/>
      <c r="D142" s="77">
        <v>2013</v>
      </c>
      <c r="E142" s="104">
        <v>100</v>
      </c>
      <c r="F142" s="78">
        <v>96.2</v>
      </c>
      <c r="G142" s="78">
        <v>96.4</v>
      </c>
      <c r="H142" s="78">
        <v>96</v>
      </c>
      <c r="I142" s="78">
        <v>96.5</v>
      </c>
      <c r="J142" s="78">
        <v>97.3</v>
      </c>
      <c r="K142" s="78">
        <v>97.5</v>
      </c>
      <c r="L142" s="78">
        <v>95.3</v>
      </c>
      <c r="M142" s="78">
        <v>94.6</v>
      </c>
      <c r="N142" s="79">
        <v>94.6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2011</v>
      </c>
    </row>
    <row r="143" spans="2:15" ht="12.95" customHeight="1" x14ac:dyDescent="0.15">
      <c r="B143" s="100"/>
      <c r="C143" s="101"/>
      <c r="D143" s="77">
        <v>2014</v>
      </c>
      <c r="E143" s="104">
        <v>100</v>
      </c>
      <c r="F143" s="78">
        <v>95.8</v>
      </c>
      <c r="G143" s="78">
        <v>96.3</v>
      </c>
      <c r="H143" s="78">
        <v>95.4</v>
      </c>
      <c r="I143" s="78">
        <v>95.9</v>
      </c>
      <c r="J143" s="78">
        <v>96.8</v>
      </c>
      <c r="K143" s="78">
        <v>97</v>
      </c>
      <c r="L143" s="78">
        <v>94.6</v>
      </c>
      <c r="M143" s="78">
        <v>94.2</v>
      </c>
      <c r="N143" s="79">
        <v>94.2</v>
      </c>
      <c r="O143" s="77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106">
        <v>2015</v>
      </c>
      <c r="E144" s="107">
        <v>100</v>
      </c>
      <c r="F144" s="108">
        <v>95.4</v>
      </c>
      <c r="G144" s="108">
        <v>95.9</v>
      </c>
      <c r="H144" s="108">
        <v>94.8</v>
      </c>
      <c r="I144" s="108">
        <v>95.3</v>
      </c>
      <c r="J144" s="108">
        <v>96.3</v>
      </c>
      <c r="K144" s="108">
        <v>96.6</v>
      </c>
      <c r="L144" s="108">
        <v>94.2</v>
      </c>
      <c r="M144" s="108">
        <v>93.7</v>
      </c>
      <c r="N144" s="109">
        <v>93.7</v>
      </c>
      <c r="O144" s="106">
        <f>IF(AND(D144&gt;=1990,D144&lt;1995),1990,IF(AND(D144&gt;=1995,D144&lt;2000),1995,IF(AND(D144&gt;=2000,D144&lt;2005),2000,IF(AND(D144&gt;=2005,D144&lt;2011),2005,IF(AND(D144&gt;=2011,D144&lt;2015),2011,2015)))))</f>
        <v>2015</v>
      </c>
    </row>
    <row r="145" spans="2:15" ht="12.95" customHeight="1" x14ac:dyDescent="0.15">
      <c r="B145" s="100"/>
      <c r="C145" s="101"/>
      <c r="D145" s="77">
        <v>2016</v>
      </c>
      <c r="E145" s="104">
        <v>100</v>
      </c>
      <c r="F145" s="78">
        <v>95.5</v>
      </c>
      <c r="G145" s="78">
        <v>96</v>
      </c>
      <c r="H145" s="78">
        <v>94.9</v>
      </c>
      <c r="I145" s="78">
        <v>95.5</v>
      </c>
      <c r="J145" s="78">
        <v>96.3</v>
      </c>
      <c r="K145" s="78">
        <v>96.7</v>
      </c>
      <c r="L145" s="78">
        <v>94.2</v>
      </c>
      <c r="M145" s="78">
        <v>93.9</v>
      </c>
      <c r="N145" s="79">
        <v>93.7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2015</v>
      </c>
    </row>
    <row r="146" spans="2:15" ht="12.95" customHeight="1" x14ac:dyDescent="0.15">
      <c r="B146" s="100"/>
      <c r="C146" s="101"/>
      <c r="D146" s="77">
        <v>2017</v>
      </c>
      <c r="E146" s="104">
        <v>100</v>
      </c>
      <c r="F146" s="78">
        <v>95.6</v>
      </c>
      <c r="G146" s="78">
        <v>96.2</v>
      </c>
      <c r="H146" s="78">
        <v>95</v>
      </c>
      <c r="I146" s="78">
        <v>95.6</v>
      </c>
      <c r="J146" s="78">
        <v>96.4</v>
      </c>
      <c r="K146" s="78">
        <v>96.7</v>
      </c>
      <c r="L146" s="78">
        <v>94.2</v>
      </c>
      <c r="M146" s="78">
        <v>94.1</v>
      </c>
      <c r="N146" s="79">
        <v>93.9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2015</v>
      </c>
    </row>
    <row r="147" spans="2:15" ht="12.95" customHeight="1" x14ac:dyDescent="0.15">
      <c r="B147" s="100"/>
      <c r="C147" s="101"/>
      <c r="D147" s="77">
        <v>2018</v>
      </c>
      <c r="E147" s="104">
        <v>100</v>
      </c>
      <c r="F147" s="78">
        <v>95.4</v>
      </c>
      <c r="G147" s="78">
        <v>95.7</v>
      </c>
      <c r="H147" s="78">
        <v>94.6</v>
      </c>
      <c r="I147" s="78">
        <v>95.1</v>
      </c>
      <c r="J147" s="78">
        <v>96.2</v>
      </c>
      <c r="K147" s="78">
        <v>96.6</v>
      </c>
      <c r="L147" s="78">
        <v>93.8</v>
      </c>
      <c r="M147" s="78">
        <v>93.7</v>
      </c>
      <c r="N147" s="79">
        <v>94</v>
      </c>
      <c r="O147" s="77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2019</v>
      </c>
      <c r="E148" s="104">
        <v>100</v>
      </c>
      <c r="F148" s="78">
        <v>95.3</v>
      </c>
      <c r="G148" s="78">
        <v>95.1</v>
      </c>
      <c r="H148" s="78">
        <v>94.2</v>
      </c>
      <c r="I148" s="78">
        <v>94.7</v>
      </c>
      <c r="J148" s="78">
        <v>95.9</v>
      </c>
      <c r="K148" s="78">
        <v>96.3</v>
      </c>
      <c r="L148" s="78">
        <v>93.5</v>
      </c>
      <c r="M148" s="78">
        <v>93.2</v>
      </c>
      <c r="N148" s="79">
        <v>93.9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2020</v>
      </c>
      <c r="E149" s="104">
        <v>100</v>
      </c>
      <c r="F149" s="78">
        <v>95.5</v>
      </c>
      <c r="G149" s="78">
        <v>94.6</v>
      </c>
      <c r="H149" s="78">
        <v>93.8</v>
      </c>
      <c r="I149" s="78">
        <v>94.3</v>
      </c>
      <c r="J149" s="78">
        <v>95.9</v>
      </c>
      <c r="K149" s="78">
        <v>96.4</v>
      </c>
      <c r="L149" s="78">
        <v>93.7</v>
      </c>
      <c r="M149" s="78">
        <v>93</v>
      </c>
      <c r="N149" s="79">
        <v>94.1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2021</v>
      </c>
      <c r="E150" s="104">
        <v>100</v>
      </c>
      <c r="F150" s="78">
        <v>96.2</v>
      </c>
      <c r="G150" s="78">
        <v>94.7</v>
      </c>
      <c r="H150" s="78">
        <v>94</v>
      </c>
      <c r="I150" s="78">
        <v>94.5</v>
      </c>
      <c r="J150" s="78">
        <v>96</v>
      </c>
      <c r="K150" s="78">
        <v>96.4</v>
      </c>
      <c r="L150" s="78">
        <v>93.8</v>
      </c>
      <c r="M150" s="78">
        <v>93.1</v>
      </c>
      <c r="N150" s="79">
        <v>94.2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2022</v>
      </c>
      <c r="E151" s="104">
        <v>100</v>
      </c>
      <c r="F151" s="78">
        <v>96.3</v>
      </c>
      <c r="G151" s="78">
        <v>94.7</v>
      </c>
      <c r="H151" s="78">
        <v>94.2</v>
      </c>
      <c r="I151" s="78">
        <v>94.7</v>
      </c>
      <c r="J151" s="78">
        <v>96</v>
      </c>
      <c r="K151" s="78">
        <v>96.4</v>
      </c>
      <c r="L151" s="78">
        <v>93.9</v>
      </c>
      <c r="M151" s="78">
        <v>93.1</v>
      </c>
      <c r="N151" s="79">
        <v>94.2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2023</v>
      </c>
      <c r="E152" s="104">
        <v>100</v>
      </c>
      <c r="F152" s="78">
        <v>96.2</v>
      </c>
      <c r="G152" s="78">
        <v>95</v>
      </c>
      <c r="H152" s="78">
        <v>94.5</v>
      </c>
      <c r="I152" s="78">
        <v>94.9</v>
      </c>
      <c r="J152" s="78">
        <v>95.8</v>
      </c>
      <c r="K152" s="78">
        <v>96.2</v>
      </c>
      <c r="L152" s="78">
        <v>93.7</v>
      </c>
      <c r="M152" s="78">
        <v>93.3</v>
      </c>
      <c r="N152" s="79">
        <v>94.4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2"/>
      <c r="C153" s="103"/>
      <c r="D153" s="48"/>
      <c r="E153" s="105"/>
      <c r="F153" s="68"/>
      <c r="G153" s="68"/>
      <c r="H153" s="68"/>
      <c r="I153" s="68"/>
      <c r="J153" s="68"/>
      <c r="K153" s="68"/>
      <c r="L153" s="68"/>
      <c r="M153" s="68"/>
      <c r="N153" s="68"/>
      <c r="O153" s="69"/>
    </row>
    <row r="154" spans="2:15" x14ac:dyDescent="0.15">
      <c r="D154" s="49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</row>
  </sheetData>
  <mergeCells count="6">
    <mergeCell ref="N3:O3"/>
    <mergeCell ref="N4:O4"/>
    <mergeCell ref="B10:C45"/>
    <mergeCell ref="B46:C81"/>
    <mergeCell ref="B82:C117"/>
    <mergeCell ref="B118:C153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2024 一般財団法人 建設物価調査会</oddFooter>
  </headerFooter>
  <rowBreaks count="4" manualBreakCount="4">
    <brk id="45" max="16383" man="1"/>
    <brk id="81" max="16383" man="1"/>
    <brk id="117" max="16383" man="1"/>
    <brk id="15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20</v>
      </c>
      <c r="C5" s="33" t="s">
        <v>10</v>
      </c>
      <c r="D5" s="34"/>
      <c r="E5" s="33" t="s">
        <v>87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94.4</v>
      </c>
      <c r="G11" s="78">
        <v>92</v>
      </c>
      <c r="H11" s="78">
        <v>93</v>
      </c>
      <c r="I11" s="78">
        <v>92</v>
      </c>
      <c r="J11" s="78">
        <v>95.5</v>
      </c>
      <c r="K11" s="78">
        <v>97.3</v>
      </c>
      <c r="L11" s="78">
        <v>93.4</v>
      </c>
      <c r="M11" s="78">
        <v>90.2</v>
      </c>
      <c r="N11" s="79">
        <v>91.2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94.5</v>
      </c>
      <c r="G12" s="78">
        <v>92.3</v>
      </c>
      <c r="H12" s="78">
        <v>93.3</v>
      </c>
      <c r="I12" s="78">
        <v>93.1</v>
      </c>
      <c r="J12" s="78">
        <v>95.5</v>
      </c>
      <c r="K12" s="78">
        <v>97.1</v>
      </c>
      <c r="L12" s="78">
        <v>93.4</v>
      </c>
      <c r="M12" s="78">
        <v>91</v>
      </c>
      <c r="N12" s="79">
        <v>91.6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95.5</v>
      </c>
      <c r="G13" s="78">
        <v>93.5</v>
      </c>
      <c r="H13" s="78">
        <v>94.7</v>
      </c>
      <c r="I13" s="78">
        <v>93.7</v>
      </c>
      <c r="J13" s="78">
        <v>95.6</v>
      </c>
      <c r="K13" s="78">
        <v>97</v>
      </c>
      <c r="L13" s="78">
        <v>94.1</v>
      </c>
      <c r="M13" s="78">
        <v>91.6</v>
      </c>
      <c r="N13" s="79">
        <v>91.8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95.8</v>
      </c>
      <c r="G14" s="78">
        <v>94.9</v>
      </c>
      <c r="H14" s="78">
        <v>96</v>
      </c>
      <c r="I14" s="78">
        <v>94.6</v>
      </c>
      <c r="J14" s="78">
        <v>96</v>
      </c>
      <c r="K14" s="78">
        <v>97.1</v>
      </c>
      <c r="L14" s="78">
        <v>95.5</v>
      </c>
      <c r="M14" s="78">
        <v>92.1</v>
      </c>
      <c r="N14" s="79">
        <v>92.9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95.5</v>
      </c>
      <c r="G15" s="78">
        <v>95.2</v>
      </c>
      <c r="H15" s="78">
        <v>97</v>
      </c>
      <c r="I15" s="78">
        <v>95.4</v>
      </c>
      <c r="J15" s="78">
        <v>96.2</v>
      </c>
      <c r="K15" s="78">
        <v>97.4</v>
      </c>
      <c r="L15" s="78">
        <v>96.5</v>
      </c>
      <c r="M15" s="78">
        <v>94</v>
      </c>
      <c r="N15" s="79">
        <v>94.2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94.6</v>
      </c>
      <c r="G16" s="108">
        <v>94.3</v>
      </c>
      <c r="H16" s="108">
        <v>97</v>
      </c>
      <c r="I16" s="108">
        <v>95.1</v>
      </c>
      <c r="J16" s="108">
        <v>94.9</v>
      </c>
      <c r="K16" s="108">
        <v>96.2</v>
      </c>
      <c r="L16" s="108">
        <v>95.9</v>
      </c>
      <c r="M16" s="108">
        <v>94.4</v>
      </c>
      <c r="N16" s="109">
        <v>94.3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95</v>
      </c>
      <c r="G17" s="78">
        <v>95.1</v>
      </c>
      <c r="H17" s="78">
        <v>96.9</v>
      </c>
      <c r="I17" s="78">
        <v>95.6</v>
      </c>
      <c r="J17" s="78">
        <v>95.2</v>
      </c>
      <c r="K17" s="78">
        <v>97.3</v>
      </c>
      <c r="L17" s="78">
        <v>94.5</v>
      </c>
      <c r="M17" s="78">
        <v>94.2</v>
      </c>
      <c r="N17" s="79">
        <v>94.5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94.7</v>
      </c>
      <c r="G18" s="78">
        <v>95.2</v>
      </c>
      <c r="H18" s="78">
        <v>97.5</v>
      </c>
      <c r="I18" s="78">
        <v>96.5</v>
      </c>
      <c r="J18" s="78">
        <v>95.5</v>
      </c>
      <c r="K18" s="78">
        <v>98.6</v>
      </c>
      <c r="L18" s="78">
        <v>94.1</v>
      </c>
      <c r="M18" s="78">
        <v>94.6</v>
      </c>
      <c r="N18" s="79">
        <v>94.5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94.9</v>
      </c>
      <c r="G19" s="78">
        <v>95.1</v>
      </c>
      <c r="H19" s="78">
        <v>97.3</v>
      </c>
      <c r="I19" s="78">
        <v>97.2</v>
      </c>
      <c r="J19" s="78">
        <v>95.4</v>
      </c>
      <c r="K19" s="78">
        <v>98.8</v>
      </c>
      <c r="L19" s="78">
        <v>94.2</v>
      </c>
      <c r="M19" s="78">
        <v>94.8</v>
      </c>
      <c r="N19" s="79">
        <v>94.6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95.7</v>
      </c>
      <c r="G20" s="78">
        <v>95.1</v>
      </c>
      <c r="H20" s="78">
        <v>97.5</v>
      </c>
      <c r="I20" s="78">
        <v>97.9</v>
      </c>
      <c r="J20" s="78">
        <v>95.8</v>
      </c>
      <c r="K20" s="78">
        <v>99.2</v>
      </c>
      <c r="L20" s="78">
        <v>95.7</v>
      </c>
      <c r="M20" s="78">
        <v>95.7</v>
      </c>
      <c r="N20" s="79">
        <v>94.7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95.5</v>
      </c>
      <c r="G21" s="108">
        <v>96</v>
      </c>
      <c r="H21" s="108">
        <v>97.9</v>
      </c>
      <c r="I21" s="108">
        <v>98.6</v>
      </c>
      <c r="J21" s="108">
        <v>96.4</v>
      </c>
      <c r="K21" s="108">
        <v>99.4</v>
      </c>
      <c r="L21" s="108">
        <v>96.8</v>
      </c>
      <c r="M21" s="108">
        <v>96.2</v>
      </c>
      <c r="N21" s="109">
        <v>95.3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95.3</v>
      </c>
      <c r="G22" s="78">
        <v>96.5</v>
      </c>
      <c r="H22" s="78">
        <v>97.7</v>
      </c>
      <c r="I22" s="78">
        <v>98.5</v>
      </c>
      <c r="J22" s="78">
        <v>95.9</v>
      </c>
      <c r="K22" s="78">
        <v>98.8</v>
      </c>
      <c r="L22" s="78">
        <v>96.6</v>
      </c>
      <c r="M22" s="78">
        <v>95.9</v>
      </c>
      <c r="N22" s="79">
        <v>95.6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94.7</v>
      </c>
      <c r="G23" s="78">
        <v>95.7</v>
      </c>
      <c r="H23" s="78">
        <v>97.3</v>
      </c>
      <c r="I23" s="78">
        <v>97.6</v>
      </c>
      <c r="J23" s="78">
        <v>95.6</v>
      </c>
      <c r="K23" s="78">
        <v>98.2</v>
      </c>
      <c r="L23" s="78">
        <v>94.7</v>
      </c>
      <c r="M23" s="78">
        <v>94.5</v>
      </c>
      <c r="N23" s="79">
        <v>95.4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95.4</v>
      </c>
      <c r="G24" s="78">
        <v>95.4</v>
      </c>
      <c r="H24" s="78">
        <v>97</v>
      </c>
      <c r="I24" s="78">
        <v>97.3</v>
      </c>
      <c r="J24" s="78">
        <v>95.7</v>
      </c>
      <c r="K24" s="78">
        <v>98.3</v>
      </c>
      <c r="L24" s="78">
        <v>94.6</v>
      </c>
      <c r="M24" s="78">
        <v>94.6</v>
      </c>
      <c r="N24" s="79">
        <v>95.6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96.2</v>
      </c>
      <c r="G25" s="78">
        <v>95.4</v>
      </c>
      <c r="H25" s="78">
        <v>97.1</v>
      </c>
      <c r="I25" s="78">
        <v>98.1</v>
      </c>
      <c r="J25" s="78">
        <v>96.6</v>
      </c>
      <c r="K25" s="78">
        <v>98</v>
      </c>
      <c r="L25" s="78">
        <v>94.8</v>
      </c>
      <c r="M25" s="78">
        <v>95.7</v>
      </c>
      <c r="N25" s="79">
        <v>96.2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97.7</v>
      </c>
      <c r="G26" s="108">
        <v>96.3</v>
      </c>
      <c r="H26" s="108">
        <v>97.3</v>
      </c>
      <c r="I26" s="108">
        <v>99.2</v>
      </c>
      <c r="J26" s="108">
        <v>96.5</v>
      </c>
      <c r="K26" s="108">
        <v>97.7</v>
      </c>
      <c r="L26" s="108">
        <v>95.5</v>
      </c>
      <c r="M26" s="108">
        <v>96.2</v>
      </c>
      <c r="N26" s="109">
        <v>96.6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97.5</v>
      </c>
      <c r="G27" s="78">
        <v>96.2</v>
      </c>
      <c r="H27" s="78">
        <v>96.7</v>
      </c>
      <c r="I27" s="78">
        <v>99.1</v>
      </c>
      <c r="J27" s="78">
        <v>97.1</v>
      </c>
      <c r="K27" s="78">
        <v>98.1</v>
      </c>
      <c r="L27" s="78">
        <v>97.1</v>
      </c>
      <c r="M27" s="78">
        <v>96.1</v>
      </c>
      <c r="N27" s="79">
        <v>96.2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96.9</v>
      </c>
      <c r="G28" s="78">
        <v>95.2</v>
      </c>
      <c r="H28" s="78">
        <v>96.5</v>
      </c>
      <c r="I28" s="78">
        <v>98.5</v>
      </c>
      <c r="J28" s="78">
        <v>97.2</v>
      </c>
      <c r="K28" s="78">
        <v>98.5</v>
      </c>
      <c r="L28" s="78">
        <v>97.7</v>
      </c>
      <c r="M28" s="78">
        <v>95.1</v>
      </c>
      <c r="N28" s="79">
        <v>96.4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96.5</v>
      </c>
      <c r="G29" s="78">
        <v>95.1</v>
      </c>
      <c r="H29" s="78">
        <v>97</v>
      </c>
      <c r="I29" s="78">
        <v>98.3</v>
      </c>
      <c r="J29" s="78">
        <v>97</v>
      </c>
      <c r="K29" s="78">
        <v>98.3</v>
      </c>
      <c r="L29" s="78">
        <v>97.4</v>
      </c>
      <c r="M29" s="78">
        <v>95.2</v>
      </c>
      <c r="N29" s="79">
        <v>96.2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98.5</v>
      </c>
      <c r="G30" s="78">
        <v>96</v>
      </c>
      <c r="H30" s="78">
        <v>97.7</v>
      </c>
      <c r="I30" s="78">
        <v>98.5</v>
      </c>
      <c r="J30" s="78">
        <v>97.2</v>
      </c>
      <c r="K30" s="78">
        <v>98</v>
      </c>
      <c r="L30" s="78">
        <v>97.5</v>
      </c>
      <c r="M30" s="78">
        <v>95.3</v>
      </c>
      <c r="N30" s="79">
        <v>96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97.9</v>
      </c>
      <c r="G31" s="78">
        <v>96.3</v>
      </c>
      <c r="H31" s="78">
        <v>98.2</v>
      </c>
      <c r="I31" s="78">
        <v>99.5</v>
      </c>
      <c r="J31" s="78">
        <v>97.5</v>
      </c>
      <c r="K31" s="78">
        <v>98.4</v>
      </c>
      <c r="L31" s="78">
        <v>98.7</v>
      </c>
      <c r="M31" s="78">
        <v>95.6</v>
      </c>
      <c r="N31" s="79">
        <v>96.3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96.6</v>
      </c>
      <c r="G32" s="108">
        <v>96.2</v>
      </c>
      <c r="H32" s="108">
        <v>96.9</v>
      </c>
      <c r="I32" s="108">
        <v>98.5</v>
      </c>
      <c r="J32" s="108">
        <v>96</v>
      </c>
      <c r="K32" s="108">
        <v>97.9</v>
      </c>
      <c r="L32" s="108">
        <v>97.4</v>
      </c>
      <c r="M32" s="108">
        <v>95</v>
      </c>
      <c r="N32" s="109">
        <v>95.2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96.9</v>
      </c>
      <c r="G33" s="78">
        <v>98</v>
      </c>
      <c r="H33" s="78">
        <v>96.3</v>
      </c>
      <c r="I33" s="78">
        <v>97.4</v>
      </c>
      <c r="J33" s="78">
        <v>95.5</v>
      </c>
      <c r="K33" s="78">
        <v>96.8</v>
      </c>
      <c r="L33" s="78">
        <v>96.4</v>
      </c>
      <c r="M33" s="78">
        <v>93.8</v>
      </c>
      <c r="N33" s="79">
        <v>94.6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97.2</v>
      </c>
      <c r="G34" s="78">
        <v>99.5</v>
      </c>
      <c r="H34" s="78">
        <v>96.6</v>
      </c>
      <c r="I34" s="78">
        <v>97.4</v>
      </c>
      <c r="J34" s="78">
        <v>95.6</v>
      </c>
      <c r="K34" s="78">
        <v>96.8</v>
      </c>
      <c r="L34" s="78">
        <v>96.4</v>
      </c>
      <c r="M34" s="78">
        <v>93.9</v>
      </c>
      <c r="N34" s="79">
        <v>94.8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96.8</v>
      </c>
      <c r="G35" s="78">
        <v>100.1</v>
      </c>
      <c r="H35" s="78">
        <v>96.5</v>
      </c>
      <c r="I35" s="78">
        <v>96.9</v>
      </c>
      <c r="J35" s="78">
        <v>95.6</v>
      </c>
      <c r="K35" s="78">
        <v>96.2</v>
      </c>
      <c r="L35" s="78">
        <v>95.7</v>
      </c>
      <c r="M35" s="78">
        <v>94.2</v>
      </c>
      <c r="N35" s="79">
        <v>94.5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96</v>
      </c>
      <c r="G36" s="108">
        <v>100.1</v>
      </c>
      <c r="H36" s="108">
        <v>95.2</v>
      </c>
      <c r="I36" s="108">
        <v>95.1</v>
      </c>
      <c r="J36" s="108">
        <v>95.7</v>
      </c>
      <c r="K36" s="108">
        <v>95.3</v>
      </c>
      <c r="L36" s="108">
        <v>95.1</v>
      </c>
      <c r="M36" s="108">
        <v>94.3</v>
      </c>
      <c r="N36" s="109">
        <v>93.9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97.3</v>
      </c>
      <c r="G37" s="78">
        <v>100.8</v>
      </c>
      <c r="H37" s="78">
        <v>96</v>
      </c>
      <c r="I37" s="78">
        <v>95.7</v>
      </c>
      <c r="J37" s="78">
        <v>96.2</v>
      </c>
      <c r="K37" s="78">
        <v>96.5</v>
      </c>
      <c r="L37" s="78">
        <v>96</v>
      </c>
      <c r="M37" s="78">
        <v>95.5</v>
      </c>
      <c r="N37" s="79">
        <v>94.7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97.7</v>
      </c>
      <c r="G38" s="78">
        <v>100.7</v>
      </c>
      <c r="H38" s="78">
        <v>96.2</v>
      </c>
      <c r="I38" s="78">
        <v>96</v>
      </c>
      <c r="J38" s="78">
        <v>96.3</v>
      </c>
      <c r="K38" s="78">
        <v>97.7</v>
      </c>
      <c r="L38" s="78">
        <v>96.5</v>
      </c>
      <c r="M38" s="78">
        <v>96.7</v>
      </c>
      <c r="N38" s="79">
        <v>95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97.2</v>
      </c>
      <c r="G39" s="78">
        <v>99.7</v>
      </c>
      <c r="H39" s="78">
        <v>95.2</v>
      </c>
      <c r="I39" s="78">
        <v>96.2</v>
      </c>
      <c r="J39" s="78">
        <v>96</v>
      </c>
      <c r="K39" s="78">
        <v>97.7</v>
      </c>
      <c r="L39" s="78">
        <v>96.2</v>
      </c>
      <c r="M39" s="78">
        <v>96.2</v>
      </c>
      <c r="N39" s="79">
        <v>95.3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97.5</v>
      </c>
      <c r="G40" s="78">
        <v>97.9</v>
      </c>
      <c r="H40" s="78">
        <v>94.1</v>
      </c>
      <c r="I40" s="78">
        <v>95.9</v>
      </c>
      <c r="J40" s="78">
        <v>95.3</v>
      </c>
      <c r="K40" s="78">
        <v>97.3</v>
      </c>
      <c r="L40" s="78">
        <v>96</v>
      </c>
      <c r="M40" s="78">
        <v>95.4</v>
      </c>
      <c r="N40" s="79">
        <v>95.6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99</v>
      </c>
      <c r="G41" s="78">
        <v>97.6</v>
      </c>
      <c r="H41" s="78">
        <v>95</v>
      </c>
      <c r="I41" s="78">
        <v>95.9</v>
      </c>
      <c r="J41" s="78">
        <v>95.3</v>
      </c>
      <c r="K41" s="78">
        <v>98</v>
      </c>
      <c r="L41" s="78">
        <v>96.3</v>
      </c>
      <c r="M41" s="78">
        <v>95.7</v>
      </c>
      <c r="N41" s="79">
        <v>95.6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98.6</v>
      </c>
      <c r="G42" s="78">
        <v>97.6</v>
      </c>
      <c r="H42" s="78">
        <v>95.3</v>
      </c>
      <c r="I42" s="78">
        <v>96</v>
      </c>
      <c r="J42" s="78">
        <v>95.4</v>
      </c>
      <c r="K42" s="78">
        <v>98.2</v>
      </c>
      <c r="L42" s="78">
        <v>96.2</v>
      </c>
      <c r="M42" s="78">
        <v>95.7</v>
      </c>
      <c r="N42" s="79">
        <v>95.7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97.7</v>
      </c>
      <c r="G43" s="78">
        <v>96.4</v>
      </c>
      <c r="H43" s="78">
        <v>95.5</v>
      </c>
      <c r="I43" s="78">
        <v>95.6</v>
      </c>
      <c r="J43" s="78">
        <v>94.8</v>
      </c>
      <c r="K43" s="78">
        <v>97</v>
      </c>
      <c r="L43" s="78">
        <v>95.2</v>
      </c>
      <c r="M43" s="78">
        <v>95.6</v>
      </c>
      <c r="N43" s="79">
        <v>94.9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97.6</v>
      </c>
      <c r="G44" s="78">
        <v>96</v>
      </c>
      <c r="H44" s="78">
        <v>94.8</v>
      </c>
      <c r="I44" s="78">
        <v>94.8</v>
      </c>
      <c r="J44" s="78">
        <v>94.9</v>
      </c>
      <c r="K44" s="78">
        <v>96.4</v>
      </c>
      <c r="L44" s="78">
        <v>94.4</v>
      </c>
      <c r="M44" s="78">
        <v>95.2</v>
      </c>
      <c r="N44" s="79">
        <v>94.6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2"/>
      <c r="C45" s="103"/>
      <c r="D45" s="48"/>
      <c r="E45" s="105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2:15" ht="12.95" customHeight="1" x14ac:dyDescent="0.15">
      <c r="B46" s="98" t="s">
        <v>80</v>
      </c>
      <c r="C46" s="99"/>
      <c r="D46" s="47"/>
      <c r="E46" s="56"/>
      <c r="F46" s="67"/>
      <c r="G46" s="67"/>
      <c r="H46" s="67"/>
      <c r="I46" s="67"/>
      <c r="J46" s="67"/>
      <c r="K46" s="67"/>
      <c r="L46" s="67"/>
      <c r="M46" s="67"/>
      <c r="N46" s="67"/>
      <c r="O46" s="56"/>
    </row>
    <row r="47" spans="2:15" ht="12.95" customHeight="1" x14ac:dyDescent="0.15">
      <c r="B47" s="100"/>
      <c r="C47" s="101"/>
      <c r="D47" s="77">
        <v>1990</v>
      </c>
      <c r="E47" s="104">
        <v>100</v>
      </c>
      <c r="F47" s="78">
        <v>95</v>
      </c>
      <c r="G47" s="78">
        <v>92.6</v>
      </c>
      <c r="H47" s="78">
        <v>93.9</v>
      </c>
      <c r="I47" s="78">
        <v>92.8</v>
      </c>
      <c r="J47" s="78">
        <v>95.8</v>
      </c>
      <c r="K47" s="78">
        <v>97.2</v>
      </c>
      <c r="L47" s="78">
        <v>93.8</v>
      </c>
      <c r="M47" s="78">
        <v>90.2</v>
      </c>
      <c r="N47" s="79">
        <v>91.3</v>
      </c>
      <c r="O47" s="77">
        <f>IF(AND(D47&gt;=1990,D47&lt;1995),1990,IF(AND(D47&gt;=1995,D47&lt;2000),1995,IF(AND(D47&gt;=2000,D47&lt;2005),2000,IF(AND(D47&gt;=2005,D47&lt;2011),2005,IF(AND(D47&gt;=2011,D47&lt;2015),2011,2015)))))</f>
        <v>1990</v>
      </c>
    </row>
    <row r="48" spans="2:15" ht="12.95" customHeight="1" x14ac:dyDescent="0.15">
      <c r="B48" s="100"/>
      <c r="C48" s="101"/>
      <c r="D48" s="77">
        <v>1991</v>
      </c>
      <c r="E48" s="104">
        <v>100</v>
      </c>
      <c r="F48" s="78">
        <v>95.2</v>
      </c>
      <c r="G48" s="78">
        <v>93.3</v>
      </c>
      <c r="H48" s="78">
        <v>94.4</v>
      </c>
      <c r="I48" s="78">
        <v>94</v>
      </c>
      <c r="J48" s="78">
        <v>95.8</v>
      </c>
      <c r="K48" s="78">
        <v>97.2</v>
      </c>
      <c r="L48" s="78">
        <v>94</v>
      </c>
      <c r="M48" s="78">
        <v>91.1</v>
      </c>
      <c r="N48" s="79">
        <v>92.1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1992</v>
      </c>
      <c r="E49" s="104">
        <v>100</v>
      </c>
      <c r="F49" s="78">
        <v>96.3</v>
      </c>
      <c r="G49" s="78">
        <v>94.5</v>
      </c>
      <c r="H49" s="78">
        <v>95.9</v>
      </c>
      <c r="I49" s="78">
        <v>94.7</v>
      </c>
      <c r="J49" s="78">
        <v>95.9</v>
      </c>
      <c r="K49" s="78">
        <v>97.1</v>
      </c>
      <c r="L49" s="78">
        <v>94.7</v>
      </c>
      <c r="M49" s="78">
        <v>91.6</v>
      </c>
      <c r="N49" s="79">
        <v>92.3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1993</v>
      </c>
      <c r="E50" s="104">
        <v>100</v>
      </c>
      <c r="F50" s="78">
        <v>96.8</v>
      </c>
      <c r="G50" s="78">
        <v>96</v>
      </c>
      <c r="H50" s="78">
        <v>97.2</v>
      </c>
      <c r="I50" s="78">
        <v>95.3</v>
      </c>
      <c r="J50" s="78">
        <v>96.7</v>
      </c>
      <c r="K50" s="78">
        <v>97.5</v>
      </c>
      <c r="L50" s="78">
        <v>95.8</v>
      </c>
      <c r="M50" s="78">
        <v>92.9</v>
      </c>
      <c r="N50" s="79">
        <v>93.3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1994</v>
      </c>
      <c r="E51" s="104">
        <v>100</v>
      </c>
      <c r="F51" s="78">
        <v>96.6</v>
      </c>
      <c r="G51" s="78">
        <v>96.4</v>
      </c>
      <c r="H51" s="78">
        <v>98.3</v>
      </c>
      <c r="I51" s="78">
        <v>96.1</v>
      </c>
      <c r="J51" s="78">
        <v>96.8</v>
      </c>
      <c r="K51" s="78">
        <v>97.8</v>
      </c>
      <c r="L51" s="78">
        <v>97</v>
      </c>
      <c r="M51" s="78">
        <v>95</v>
      </c>
      <c r="N51" s="79">
        <v>94.8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106">
        <v>1995</v>
      </c>
      <c r="E52" s="107">
        <v>100</v>
      </c>
      <c r="F52" s="108">
        <v>95.5</v>
      </c>
      <c r="G52" s="108">
        <v>95.3</v>
      </c>
      <c r="H52" s="108">
        <v>98.2</v>
      </c>
      <c r="I52" s="108">
        <v>95.7</v>
      </c>
      <c r="J52" s="108">
        <v>95.2</v>
      </c>
      <c r="K52" s="108">
        <v>96.3</v>
      </c>
      <c r="L52" s="108">
        <v>96.1</v>
      </c>
      <c r="M52" s="108">
        <v>95</v>
      </c>
      <c r="N52" s="109">
        <v>94.9</v>
      </c>
      <c r="O52" s="106">
        <f>IF(AND(D52&gt;=1990,D52&lt;1995),1990,IF(AND(D52&gt;=1995,D52&lt;2000),1995,IF(AND(D52&gt;=2000,D52&lt;2005),2000,IF(AND(D52&gt;=2005,D52&lt;2011),2005,IF(AND(D52&gt;=2011,D52&lt;2015),2011,2015)))))</f>
        <v>1995</v>
      </c>
    </row>
    <row r="53" spans="2:15" ht="12.95" customHeight="1" x14ac:dyDescent="0.15">
      <c r="B53" s="100"/>
      <c r="C53" s="101"/>
      <c r="D53" s="77">
        <v>1996</v>
      </c>
      <c r="E53" s="104">
        <v>100</v>
      </c>
      <c r="F53" s="78">
        <v>96.1</v>
      </c>
      <c r="G53" s="78">
        <v>95.5</v>
      </c>
      <c r="H53" s="78">
        <v>97.8</v>
      </c>
      <c r="I53" s="78">
        <v>96.1</v>
      </c>
      <c r="J53" s="78">
        <v>95.8</v>
      </c>
      <c r="K53" s="78">
        <v>97.5</v>
      </c>
      <c r="L53" s="78">
        <v>95</v>
      </c>
      <c r="M53" s="78">
        <v>94.8</v>
      </c>
      <c r="N53" s="79">
        <v>94.7</v>
      </c>
      <c r="O53" s="77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1997</v>
      </c>
      <c r="E54" s="104">
        <v>100</v>
      </c>
      <c r="F54" s="78">
        <v>95.6</v>
      </c>
      <c r="G54" s="78">
        <v>95.5</v>
      </c>
      <c r="H54" s="78">
        <v>98.3</v>
      </c>
      <c r="I54" s="78">
        <v>97.2</v>
      </c>
      <c r="J54" s="78">
        <v>95.9</v>
      </c>
      <c r="K54" s="78">
        <v>98.8</v>
      </c>
      <c r="L54" s="78">
        <v>94.5</v>
      </c>
      <c r="M54" s="78">
        <v>95.1</v>
      </c>
      <c r="N54" s="79">
        <v>94.5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1998</v>
      </c>
      <c r="E55" s="104">
        <v>100</v>
      </c>
      <c r="F55" s="78">
        <v>95.9</v>
      </c>
      <c r="G55" s="78">
        <v>95.4</v>
      </c>
      <c r="H55" s="78">
        <v>98.1</v>
      </c>
      <c r="I55" s="78">
        <v>97.8</v>
      </c>
      <c r="J55" s="78">
        <v>95.9</v>
      </c>
      <c r="K55" s="78">
        <v>99</v>
      </c>
      <c r="L55" s="78">
        <v>94.7</v>
      </c>
      <c r="M55" s="78">
        <v>95.3</v>
      </c>
      <c r="N55" s="79">
        <v>94.6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1999</v>
      </c>
      <c r="E56" s="104">
        <v>100</v>
      </c>
      <c r="F56" s="78">
        <v>96.3</v>
      </c>
      <c r="G56" s="78">
        <v>95.4</v>
      </c>
      <c r="H56" s="78">
        <v>98.6</v>
      </c>
      <c r="I56" s="78">
        <v>98.3</v>
      </c>
      <c r="J56" s="78">
        <v>96.1</v>
      </c>
      <c r="K56" s="78">
        <v>99.4</v>
      </c>
      <c r="L56" s="78">
        <v>95.2</v>
      </c>
      <c r="M56" s="78">
        <v>95.9</v>
      </c>
      <c r="N56" s="79">
        <v>95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106">
        <v>2000</v>
      </c>
      <c r="E57" s="107">
        <v>100</v>
      </c>
      <c r="F57" s="108">
        <v>96</v>
      </c>
      <c r="G57" s="108">
        <v>96.3</v>
      </c>
      <c r="H57" s="108">
        <v>99.1</v>
      </c>
      <c r="I57" s="108">
        <v>99.2</v>
      </c>
      <c r="J57" s="108">
        <v>96.8</v>
      </c>
      <c r="K57" s="108">
        <v>99.7</v>
      </c>
      <c r="L57" s="108">
        <v>96.5</v>
      </c>
      <c r="M57" s="108">
        <v>96.4</v>
      </c>
      <c r="N57" s="109">
        <v>95.7</v>
      </c>
      <c r="O57" s="106">
        <f>IF(AND(D57&gt;=1990,D57&lt;1995),1990,IF(AND(D57&gt;=1995,D57&lt;2000),1995,IF(AND(D57&gt;=2000,D57&lt;2005),2000,IF(AND(D57&gt;=2005,D57&lt;2011),2005,IF(AND(D57&gt;=2011,D57&lt;2015),2011,2015)))))</f>
        <v>2000</v>
      </c>
    </row>
    <row r="58" spans="2:15" ht="12.95" customHeight="1" x14ac:dyDescent="0.15">
      <c r="B58" s="100"/>
      <c r="C58" s="101"/>
      <c r="D58" s="77">
        <v>2001</v>
      </c>
      <c r="E58" s="104">
        <v>100</v>
      </c>
      <c r="F58" s="78">
        <v>95.8</v>
      </c>
      <c r="G58" s="78">
        <v>96.9</v>
      </c>
      <c r="H58" s="78">
        <v>98.8</v>
      </c>
      <c r="I58" s="78">
        <v>99</v>
      </c>
      <c r="J58" s="78">
        <v>96.3</v>
      </c>
      <c r="K58" s="78">
        <v>99.1</v>
      </c>
      <c r="L58" s="78">
        <v>96.1</v>
      </c>
      <c r="M58" s="78">
        <v>95.9</v>
      </c>
      <c r="N58" s="79">
        <v>95.9</v>
      </c>
      <c r="O58" s="77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2002</v>
      </c>
      <c r="E59" s="104">
        <v>100</v>
      </c>
      <c r="F59" s="78">
        <v>95.3</v>
      </c>
      <c r="G59" s="78">
        <v>96.5</v>
      </c>
      <c r="H59" s="78">
        <v>98.3</v>
      </c>
      <c r="I59" s="78">
        <v>98.7</v>
      </c>
      <c r="J59" s="78">
        <v>95.9</v>
      </c>
      <c r="K59" s="78">
        <v>98.6</v>
      </c>
      <c r="L59" s="78">
        <v>95.5</v>
      </c>
      <c r="M59" s="78">
        <v>95.2</v>
      </c>
      <c r="N59" s="79">
        <v>95.7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2003</v>
      </c>
      <c r="E60" s="104">
        <v>100</v>
      </c>
      <c r="F60" s="78">
        <v>95.9</v>
      </c>
      <c r="G60" s="78">
        <v>96.2</v>
      </c>
      <c r="H60" s="78">
        <v>98</v>
      </c>
      <c r="I60" s="78">
        <v>98.5</v>
      </c>
      <c r="J60" s="78">
        <v>96</v>
      </c>
      <c r="K60" s="78">
        <v>98.5</v>
      </c>
      <c r="L60" s="78">
        <v>95.3</v>
      </c>
      <c r="M60" s="78">
        <v>95.3</v>
      </c>
      <c r="N60" s="79">
        <v>96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2004</v>
      </c>
      <c r="E61" s="104">
        <v>100</v>
      </c>
      <c r="F61" s="78">
        <v>97.2</v>
      </c>
      <c r="G61" s="78">
        <v>95.7</v>
      </c>
      <c r="H61" s="78">
        <v>98.1</v>
      </c>
      <c r="I61" s="78">
        <v>98.9</v>
      </c>
      <c r="J61" s="78">
        <v>96.9</v>
      </c>
      <c r="K61" s="78">
        <v>98.5</v>
      </c>
      <c r="L61" s="78">
        <v>95.5</v>
      </c>
      <c r="M61" s="78">
        <v>95.6</v>
      </c>
      <c r="N61" s="79">
        <v>96.9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106">
        <v>2005</v>
      </c>
      <c r="E62" s="107">
        <v>100</v>
      </c>
      <c r="F62" s="108">
        <v>98.4</v>
      </c>
      <c r="G62" s="108">
        <v>96.4</v>
      </c>
      <c r="H62" s="108">
        <v>98</v>
      </c>
      <c r="I62" s="108">
        <v>99.8</v>
      </c>
      <c r="J62" s="108">
        <v>96.7</v>
      </c>
      <c r="K62" s="108">
        <v>97.9</v>
      </c>
      <c r="L62" s="108">
        <v>95.8</v>
      </c>
      <c r="M62" s="108">
        <v>95.9</v>
      </c>
      <c r="N62" s="109">
        <v>97.2</v>
      </c>
      <c r="O62" s="106">
        <f>IF(AND(D62&gt;=1990,D62&lt;1995),1990,IF(AND(D62&gt;=1995,D62&lt;2000),1995,IF(AND(D62&gt;=2000,D62&lt;2005),2000,IF(AND(D62&gt;=2005,D62&lt;2011),2005,IF(AND(D62&gt;=2011,D62&lt;2015),2011,2015)))))</f>
        <v>2005</v>
      </c>
    </row>
    <row r="63" spans="2:15" ht="12.95" customHeight="1" x14ac:dyDescent="0.15">
      <c r="B63" s="100"/>
      <c r="C63" s="101"/>
      <c r="D63" s="77">
        <v>2006</v>
      </c>
      <c r="E63" s="104">
        <v>100</v>
      </c>
      <c r="F63" s="78">
        <v>98.1</v>
      </c>
      <c r="G63" s="78">
        <v>96.3</v>
      </c>
      <c r="H63" s="78">
        <v>97.3</v>
      </c>
      <c r="I63" s="78">
        <v>99.6</v>
      </c>
      <c r="J63" s="78">
        <v>97.2</v>
      </c>
      <c r="K63" s="78">
        <v>98.2</v>
      </c>
      <c r="L63" s="78">
        <v>97.4</v>
      </c>
      <c r="M63" s="78">
        <v>95.5</v>
      </c>
      <c r="N63" s="79">
        <v>96.7</v>
      </c>
      <c r="O63" s="77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2007</v>
      </c>
      <c r="E64" s="104">
        <v>100</v>
      </c>
      <c r="F64" s="78">
        <v>97.2</v>
      </c>
      <c r="G64" s="78">
        <v>95.5</v>
      </c>
      <c r="H64" s="78">
        <v>97</v>
      </c>
      <c r="I64" s="78">
        <v>99</v>
      </c>
      <c r="J64" s="78">
        <v>97.2</v>
      </c>
      <c r="K64" s="78">
        <v>98.5</v>
      </c>
      <c r="L64" s="78">
        <v>97.7</v>
      </c>
      <c r="M64" s="78">
        <v>95.2</v>
      </c>
      <c r="N64" s="79">
        <v>96.5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2008</v>
      </c>
      <c r="E65" s="104">
        <v>100</v>
      </c>
      <c r="F65" s="78">
        <v>96.7</v>
      </c>
      <c r="G65" s="78">
        <v>95.3</v>
      </c>
      <c r="H65" s="78">
        <v>97.5</v>
      </c>
      <c r="I65" s="78">
        <v>98.6</v>
      </c>
      <c r="J65" s="78">
        <v>96.9</v>
      </c>
      <c r="K65" s="78">
        <v>98.4</v>
      </c>
      <c r="L65" s="78">
        <v>97.4</v>
      </c>
      <c r="M65" s="78">
        <v>95.2</v>
      </c>
      <c r="N65" s="79">
        <v>96.1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2009</v>
      </c>
      <c r="E66" s="104">
        <v>100</v>
      </c>
      <c r="F66" s="78">
        <v>99</v>
      </c>
      <c r="G66" s="78">
        <v>96.2</v>
      </c>
      <c r="H66" s="78">
        <v>98.3</v>
      </c>
      <c r="I66" s="78">
        <v>98.9</v>
      </c>
      <c r="J66" s="78">
        <v>97.1</v>
      </c>
      <c r="K66" s="78">
        <v>98</v>
      </c>
      <c r="L66" s="78">
        <v>97.6</v>
      </c>
      <c r="M66" s="78">
        <v>95.3</v>
      </c>
      <c r="N66" s="79">
        <v>96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2010</v>
      </c>
      <c r="E67" s="104">
        <v>100</v>
      </c>
      <c r="F67" s="78">
        <v>98.4</v>
      </c>
      <c r="G67" s="78">
        <v>96.6</v>
      </c>
      <c r="H67" s="78">
        <v>98.8</v>
      </c>
      <c r="I67" s="78">
        <v>100.3</v>
      </c>
      <c r="J67" s="78">
        <v>97.2</v>
      </c>
      <c r="K67" s="78">
        <v>98.4</v>
      </c>
      <c r="L67" s="78">
        <v>98.7</v>
      </c>
      <c r="M67" s="78">
        <v>95.5</v>
      </c>
      <c r="N67" s="79">
        <v>96.3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106">
        <v>2011</v>
      </c>
      <c r="E68" s="107">
        <v>100</v>
      </c>
      <c r="F68" s="108">
        <v>97.1</v>
      </c>
      <c r="G68" s="108">
        <v>96.2</v>
      </c>
      <c r="H68" s="108">
        <v>97.1</v>
      </c>
      <c r="I68" s="108">
        <v>99.2</v>
      </c>
      <c r="J68" s="108">
        <v>96.2</v>
      </c>
      <c r="K68" s="108">
        <v>97.9</v>
      </c>
      <c r="L68" s="108">
        <v>97.8</v>
      </c>
      <c r="M68" s="108">
        <v>94.9</v>
      </c>
      <c r="N68" s="109">
        <v>95.4</v>
      </c>
      <c r="O68" s="106">
        <f>IF(AND(D68&gt;=1990,D68&lt;1995),1990,IF(AND(D68&gt;=1995,D68&lt;2000),1995,IF(AND(D68&gt;=2000,D68&lt;2005),2000,IF(AND(D68&gt;=2005,D68&lt;2011),2005,IF(AND(D68&gt;=2011,D68&lt;2015),2011,2015)))))</f>
        <v>2011</v>
      </c>
    </row>
    <row r="69" spans="2:15" ht="12.95" customHeight="1" x14ac:dyDescent="0.15">
      <c r="B69" s="100"/>
      <c r="C69" s="101"/>
      <c r="D69" s="77">
        <v>2012</v>
      </c>
      <c r="E69" s="104">
        <v>100</v>
      </c>
      <c r="F69" s="78">
        <v>97.5</v>
      </c>
      <c r="G69" s="78">
        <v>98</v>
      </c>
      <c r="H69" s="78">
        <v>96.5</v>
      </c>
      <c r="I69" s="78">
        <v>98</v>
      </c>
      <c r="J69" s="78">
        <v>95.6</v>
      </c>
      <c r="K69" s="78">
        <v>96.7</v>
      </c>
      <c r="L69" s="78">
        <v>96.7</v>
      </c>
      <c r="M69" s="78">
        <v>93.7</v>
      </c>
      <c r="N69" s="79">
        <v>94.7</v>
      </c>
      <c r="O69" s="77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2013</v>
      </c>
      <c r="E70" s="104">
        <v>100</v>
      </c>
      <c r="F70" s="78">
        <v>97.8</v>
      </c>
      <c r="G70" s="78">
        <v>99.7</v>
      </c>
      <c r="H70" s="78">
        <v>96.8</v>
      </c>
      <c r="I70" s="78">
        <v>97.9</v>
      </c>
      <c r="J70" s="78">
        <v>95.8</v>
      </c>
      <c r="K70" s="78">
        <v>96.7</v>
      </c>
      <c r="L70" s="78">
        <v>96.7</v>
      </c>
      <c r="M70" s="78">
        <v>93.8</v>
      </c>
      <c r="N70" s="79">
        <v>94.9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2014</v>
      </c>
      <c r="E71" s="104">
        <v>100</v>
      </c>
      <c r="F71" s="78">
        <v>97.4</v>
      </c>
      <c r="G71" s="78">
        <v>100.2</v>
      </c>
      <c r="H71" s="78">
        <v>96.7</v>
      </c>
      <c r="I71" s="78">
        <v>97.4</v>
      </c>
      <c r="J71" s="78">
        <v>95.8</v>
      </c>
      <c r="K71" s="78">
        <v>96.2</v>
      </c>
      <c r="L71" s="78">
        <v>96</v>
      </c>
      <c r="M71" s="78">
        <v>94.1</v>
      </c>
      <c r="N71" s="79">
        <v>94.7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106">
        <v>2015</v>
      </c>
      <c r="E72" s="107">
        <v>100</v>
      </c>
      <c r="F72" s="108">
        <v>96.6</v>
      </c>
      <c r="G72" s="108">
        <v>100.6</v>
      </c>
      <c r="H72" s="108">
        <v>95.9</v>
      </c>
      <c r="I72" s="108">
        <v>95.7</v>
      </c>
      <c r="J72" s="108">
        <v>95.2</v>
      </c>
      <c r="K72" s="108">
        <v>95.1</v>
      </c>
      <c r="L72" s="108">
        <v>95</v>
      </c>
      <c r="M72" s="108">
        <v>93.8</v>
      </c>
      <c r="N72" s="109">
        <v>93.8</v>
      </c>
      <c r="O72" s="106">
        <f>IF(AND(D72&gt;=1990,D72&lt;1995),1990,IF(AND(D72&gt;=1995,D72&lt;2000),1995,IF(AND(D72&gt;=2000,D72&lt;2005),2000,IF(AND(D72&gt;=2005,D72&lt;2011),2005,IF(AND(D72&gt;=2011,D72&lt;2015),2011,2015)))))</f>
        <v>2015</v>
      </c>
    </row>
    <row r="73" spans="2:15" ht="12.95" customHeight="1" x14ac:dyDescent="0.15">
      <c r="B73" s="100"/>
      <c r="C73" s="101"/>
      <c r="D73" s="77">
        <v>2016</v>
      </c>
      <c r="E73" s="104">
        <v>100</v>
      </c>
      <c r="F73" s="78">
        <v>97.9</v>
      </c>
      <c r="G73" s="78">
        <v>101.3</v>
      </c>
      <c r="H73" s="78">
        <v>96.6</v>
      </c>
      <c r="I73" s="78">
        <v>96.3</v>
      </c>
      <c r="J73" s="78">
        <v>95.7</v>
      </c>
      <c r="K73" s="78">
        <v>96</v>
      </c>
      <c r="L73" s="78">
        <v>95.7</v>
      </c>
      <c r="M73" s="78">
        <v>95.1</v>
      </c>
      <c r="N73" s="79">
        <v>94.3</v>
      </c>
      <c r="O73" s="77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2017</v>
      </c>
      <c r="E74" s="104">
        <v>100</v>
      </c>
      <c r="F74" s="78">
        <v>98.1</v>
      </c>
      <c r="G74" s="78">
        <v>101.2</v>
      </c>
      <c r="H74" s="78">
        <v>96.9</v>
      </c>
      <c r="I74" s="78">
        <v>96.6</v>
      </c>
      <c r="J74" s="78">
        <v>95.8</v>
      </c>
      <c r="K74" s="78">
        <v>97.2</v>
      </c>
      <c r="L74" s="78">
        <v>96.3</v>
      </c>
      <c r="M74" s="78">
        <v>96.4</v>
      </c>
      <c r="N74" s="79">
        <v>94.6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2018</v>
      </c>
      <c r="E75" s="104">
        <v>100</v>
      </c>
      <c r="F75" s="78">
        <v>97.2</v>
      </c>
      <c r="G75" s="78">
        <v>100</v>
      </c>
      <c r="H75" s="78">
        <v>95.6</v>
      </c>
      <c r="I75" s="78">
        <v>96.5</v>
      </c>
      <c r="J75" s="78">
        <v>95.4</v>
      </c>
      <c r="K75" s="78">
        <v>97.2</v>
      </c>
      <c r="L75" s="78">
        <v>95.8</v>
      </c>
      <c r="M75" s="78">
        <v>95.8</v>
      </c>
      <c r="N75" s="79">
        <v>95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2019</v>
      </c>
      <c r="E76" s="104">
        <v>100</v>
      </c>
      <c r="F76" s="78">
        <v>97.8</v>
      </c>
      <c r="G76" s="78">
        <v>98.3</v>
      </c>
      <c r="H76" s="78">
        <v>94.8</v>
      </c>
      <c r="I76" s="78">
        <v>96.1</v>
      </c>
      <c r="J76" s="78">
        <v>95.2</v>
      </c>
      <c r="K76" s="78">
        <v>97.2</v>
      </c>
      <c r="L76" s="78">
        <v>95.7</v>
      </c>
      <c r="M76" s="78">
        <v>95.5</v>
      </c>
      <c r="N76" s="79">
        <v>95.6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2020</v>
      </c>
      <c r="E77" s="104">
        <v>100</v>
      </c>
      <c r="F77" s="78">
        <v>99.5</v>
      </c>
      <c r="G77" s="78">
        <v>97.9</v>
      </c>
      <c r="H77" s="78">
        <v>95.4</v>
      </c>
      <c r="I77" s="78">
        <v>96.1</v>
      </c>
      <c r="J77" s="78">
        <v>95.4</v>
      </c>
      <c r="K77" s="78">
        <v>97.8</v>
      </c>
      <c r="L77" s="78">
        <v>95.8</v>
      </c>
      <c r="M77" s="78">
        <v>95.9</v>
      </c>
      <c r="N77" s="79">
        <v>95.9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2021</v>
      </c>
      <c r="E78" s="104">
        <v>100</v>
      </c>
      <c r="F78" s="78">
        <v>98.8</v>
      </c>
      <c r="G78" s="78">
        <v>97.6</v>
      </c>
      <c r="H78" s="78">
        <v>95.7</v>
      </c>
      <c r="I78" s="78">
        <v>96.3</v>
      </c>
      <c r="J78" s="78">
        <v>95.4</v>
      </c>
      <c r="K78" s="78">
        <v>98.1</v>
      </c>
      <c r="L78" s="78">
        <v>95.7</v>
      </c>
      <c r="M78" s="78">
        <v>96</v>
      </c>
      <c r="N78" s="79">
        <v>95.9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2022</v>
      </c>
      <c r="E79" s="104">
        <v>100</v>
      </c>
      <c r="F79" s="78">
        <v>98.4</v>
      </c>
      <c r="G79" s="78">
        <v>97</v>
      </c>
      <c r="H79" s="78">
        <v>96.2</v>
      </c>
      <c r="I79" s="78">
        <v>96.2</v>
      </c>
      <c r="J79" s="78">
        <v>95.1</v>
      </c>
      <c r="K79" s="78">
        <v>97.2</v>
      </c>
      <c r="L79" s="78">
        <v>95.1</v>
      </c>
      <c r="M79" s="78">
        <v>95.7</v>
      </c>
      <c r="N79" s="79">
        <v>95.5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2023</v>
      </c>
      <c r="E80" s="104">
        <v>100</v>
      </c>
      <c r="F80" s="78">
        <v>98.3</v>
      </c>
      <c r="G80" s="78">
        <v>96.5</v>
      </c>
      <c r="H80" s="78">
        <v>95.2</v>
      </c>
      <c r="I80" s="78">
        <v>95.5</v>
      </c>
      <c r="J80" s="78">
        <v>94.8</v>
      </c>
      <c r="K80" s="78">
        <v>96.7</v>
      </c>
      <c r="L80" s="78">
        <v>94.4</v>
      </c>
      <c r="M80" s="78">
        <v>95.2</v>
      </c>
      <c r="N80" s="79">
        <v>95.1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2"/>
      <c r="C81" s="103"/>
      <c r="D81" s="48"/>
      <c r="E81" s="105"/>
      <c r="F81" s="68"/>
      <c r="G81" s="68"/>
      <c r="H81" s="68"/>
      <c r="I81" s="68"/>
      <c r="J81" s="68"/>
      <c r="K81" s="68"/>
      <c r="L81" s="68"/>
      <c r="M81" s="68"/>
      <c r="N81" s="68"/>
      <c r="O81" s="69"/>
    </row>
    <row r="82" spans="2:15" ht="12.95" customHeight="1" x14ac:dyDescent="0.15">
      <c r="B82" s="98" t="s">
        <v>79</v>
      </c>
      <c r="C82" s="99"/>
      <c r="D82" s="47"/>
      <c r="E82" s="56"/>
      <c r="F82" s="67"/>
      <c r="G82" s="67"/>
      <c r="H82" s="67"/>
      <c r="I82" s="67"/>
      <c r="J82" s="67"/>
      <c r="K82" s="67"/>
      <c r="L82" s="67"/>
      <c r="M82" s="67"/>
      <c r="N82" s="67"/>
      <c r="O82" s="56"/>
    </row>
    <row r="83" spans="2:15" ht="12.95" customHeight="1" x14ac:dyDescent="0.15">
      <c r="B83" s="100"/>
      <c r="C83" s="101"/>
      <c r="D83" s="77">
        <v>1990</v>
      </c>
      <c r="E83" s="104">
        <v>100</v>
      </c>
      <c r="F83" s="78">
        <v>94.2</v>
      </c>
      <c r="G83" s="78">
        <v>91.7</v>
      </c>
      <c r="H83" s="78">
        <v>92.7</v>
      </c>
      <c r="I83" s="78">
        <v>91</v>
      </c>
      <c r="J83" s="78">
        <v>95.1</v>
      </c>
      <c r="K83" s="78">
        <v>96.7</v>
      </c>
      <c r="L83" s="78">
        <v>92.9</v>
      </c>
      <c r="M83" s="78">
        <v>88.4</v>
      </c>
      <c r="N83" s="79">
        <v>89.5</v>
      </c>
      <c r="O83" s="77">
        <f>IF(AND(D83&gt;=1990,D83&lt;1995),1990,IF(AND(D83&gt;=1995,D83&lt;2000),1995,IF(AND(D83&gt;=2000,D83&lt;2005),2000,IF(AND(D83&gt;=2005,D83&lt;2011),2005,IF(AND(D83&gt;=2011,D83&lt;2015),2011,2015)))))</f>
        <v>1990</v>
      </c>
    </row>
    <row r="84" spans="2:15" ht="12.95" customHeight="1" x14ac:dyDescent="0.15">
      <c r="B84" s="100"/>
      <c r="C84" s="101"/>
      <c r="D84" s="77">
        <v>1991</v>
      </c>
      <c r="E84" s="104">
        <v>100</v>
      </c>
      <c r="F84" s="78">
        <v>95</v>
      </c>
      <c r="G84" s="78">
        <v>93</v>
      </c>
      <c r="H84" s="78">
        <v>93.6</v>
      </c>
      <c r="I84" s="78">
        <v>92.9</v>
      </c>
      <c r="J84" s="78">
        <v>95.2</v>
      </c>
      <c r="K84" s="78">
        <v>96.9</v>
      </c>
      <c r="L84" s="78">
        <v>93.6</v>
      </c>
      <c r="M84" s="78">
        <v>89.9</v>
      </c>
      <c r="N84" s="79">
        <v>90.8</v>
      </c>
      <c r="O84" s="77">
        <f>IF(AND(D84&gt;=1990,D84&lt;1995),1990,IF(AND(D84&gt;=1995,D84&lt;2000),1995,IF(AND(D84&gt;=2000,D84&lt;2005),2000,IF(AND(D84&gt;=2005,D84&lt;2011),2005,IF(AND(D84&gt;=2011,D84&lt;2015),2011,2015)))))</f>
        <v>1990</v>
      </c>
    </row>
    <row r="85" spans="2:15" ht="12.95" customHeight="1" x14ac:dyDescent="0.15">
      <c r="B85" s="100"/>
      <c r="C85" s="101"/>
      <c r="D85" s="77">
        <v>1992</v>
      </c>
      <c r="E85" s="104">
        <v>100</v>
      </c>
      <c r="F85" s="78">
        <v>96.4</v>
      </c>
      <c r="G85" s="78">
        <v>94.5</v>
      </c>
      <c r="H85" s="78">
        <v>95.7</v>
      </c>
      <c r="I85" s="78">
        <v>93.9</v>
      </c>
      <c r="J85" s="78">
        <v>95.3</v>
      </c>
      <c r="K85" s="78">
        <v>96.8</v>
      </c>
      <c r="L85" s="78">
        <v>94.5</v>
      </c>
      <c r="M85" s="78">
        <v>90.7</v>
      </c>
      <c r="N85" s="79">
        <v>91.2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1993</v>
      </c>
      <c r="E86" s="104">
        <v>100</v>
      </c>
      <c r="F86" s="78">
        <v>97.2</v>
      </c>
      <c r="G86" s="78">
        <v>96.5</v>
      </c>
      <c r="H86" s="78">
        <v>97.4</v>
      </c>
      <c r="I86" s="78">
        <v>94.7</v>
      </c>
      <c r="J86" s="78">
        <v>96.3</v>
      </c>
      <c r="K86" s="78">
        <v>97.3</v>
      </c>
      <c r="L86" s="78">
        <v>96</v>
      </c>
      <c r="M86" s="78">
        <v>92.5</v>
      </c>
      <c r="N86" s="79">
        <v>92.6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1994</v>
      </c>
      <c r="E87" s="104">
        <v>100</v>
      </c>
      <c r="F87" s="78">
        <v>96.8</v>
      </c>
      <c r="G87" s="78">
        <v>97</v>
      </c>
      <c r="H87" s="78">
        <v>98.8</v>
      </c>
      <c r="I87" s="78">
        <v>95.7</v>
      </c>
      <c r="J87" s="78">
        <v>96.4</v>
      </c>
      <c r="K87" s="78">
        <v>97.7</v>
      </c>
      <c r="L87" s="78">
        <v>97.5</v>
      </c>
      <c r="M87" s="78">
        <v>95.2</v>
      </c>
      <c r="N87" s="79">
        <v>94.6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106">
        <v>1995</v>
      </c>
      <c r="E88" s="107">
        <v>100</v>
      </c>
      <c r="F88" s="108">
        <v>94.8</v>
      </c>
      <c r="G88" s="108">
        <v>95.2</v>
      </c>
      <c r="H88" s="108">
        <v>98.8</v>
      </c>
      <c r="I88" s="108">
        <v>95.1</v>
      </c>
      <c r="J88" s="108">
        <v>94.3</v>
      </c>
      <c r="K88" s="108">
        <v>95.7</v>
      </c>
      <c r="L88" s="108">
        <v>96.2</v>
      </c>
      <c r="M88" s="108">
        <v>95.1</v>
      </c>
      <c r="N88" s="109">
        <v>94.7</v>
      </c>
      <c r="O88" s="106">
        <f>IF(AND(D88&gt;=1990,D88&lt;1995),1990,IF(AND(D88&gt;=1995,D88&lt;2000),1995,IF(AND(D88&gt;=2000,D88&lt;2005),2000,IF(AND(D88&gt;=2005,D88&lt;2011),2005,IF(AND(D88&gt;=2011,D88&lt;2015),2011,2015)))))</f>
        <v>1995</v>
      </c>
    </row>
    <row r="89" spans="2:15" ht="12.95" customHeight="1" x14ac:dyDescent="0.15">
      <c r="B89" s="100"/>
      <c r="C89" s="101"/>
      <c r="D89" s="77">
        <v>1996</v>
      </c>
      <c r="E89" s="104">
        <v>100</v>
      </c>
      <c r="F89" s="78">
        <v>95.4</v>
      </c>
      <c r="G89" s="78">
        <v>95.4</v>
      </c>
      <c r="H89" s="78">
        <v>98.3</v>
      </c>
      <c r="I89" s="78">
        <v>95.7</v>
      </c>
      <c r="J89" s="78">
        <v>95</v>
      </c>
      <c r="K89" s="78">
        <v>97.4</v>
      </c>
      <c r="L89" s="78">
        <v>94.3</v>
      </c>
      <c r="M89" s="78">
        <v>94.6</v>
      </c>
      <c r="N89" s="79">
        <v>94.1</v>
      </c>
      <c r="O89" s="77">
        <f>IF(AND(D89&gt;=1990,D89&lt;1995),1990,IF(AND(D89&gt;=1995,D89&lt;2000),1995,IF(AND(D89&gt;=2000,D89&lt;2005),2000,IF(AND(D89&gt;=2005,D89&lt;2011),2005,IF(AND(D89&gt;=2011,D89&lt;2015),2011,2015)))))</f>
        <v>1995</v>
      </c>
    </row>
    <row r="90" spans="2:15" ht="12.95" customHeight="1" x14ac:dyDescent="0.15">
      <c r="B90" s="100"/>
      <c r="C90" s="101"/>
      <c r="D90" s="77">
        <v>1997</v>
      </c>
      <c r="E90" s="104">
        <v>100</v>
      </c>
      <c r="F90" s="78">
        <v>94.7</v>
      </c>
      <c r="G90" s="78">
        <v>95.3</v>
      </c>
      <c r="H90" s="78">
        <v>99</v>
      </c>
      <c r="I90" s="78">
        <v>97.2</v>
      </c>
      <c r="J90" s="78">
        <v>95.2</v>
      </c>
      <c r="K90" s="78">
        <v>99.2</v>
      </c>
      <c r="L90" s="78">
        <v>93.6</v>
      </c>
      <c r="M90" s="78">
        <v>95.1</v>
      </c>
      <c r="N90" s="79">
        <v>93.8</v>
      </c>
      <c r="O90" s="77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1998</v>
      </c>
      <c r="E91" s="104">
        <v>100</v>
      </c>
      <c r="F91" s="78">
        <v>95.2</v>
      </c>
      <c r="G91" s="78">
        <v>95.4</v>
      </c>
      <c r="H91" s="78">
        <v>98.8</v>
      </c>
      <c r="I91" s="78">
        <v>98.2</v>
      </c>
      <c r="J91" s="78">
        <v>95.1</v>
      </c>
      <c r="K91" s="78">
        <v>99.5</v>
      </c>
      <c r="L91" s="78">
        <v>94</v>
      </c>
      <c r="M91" s="78">
        <v>95.5</v>
      </c>
      <c r="N91" s="79">
        <v>94.2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1999</v>
      </c>
      <c r="E92" s="104">
        <v>100</v>
      </c>
      <c r="F92" s="78">
        <v>95.9</v>
      </c>
      <c r="G92" s="78">
        <v>95.5</v>
      </c>
      <c r="H92" s="78">
        <v>99.5</v>
      </c>
      <c r="I92" s="78">
        <v>98.9</v>
      </c>
      <c r="J92" s="78">
        <v>95.5</v>
      </c>
      <c r="K92" s="78">
        <v>100.1</v>
      </c>
      <c r="L92" s="78">
        <v>94.7</v>
      </c>
      <c r="M92" s="78">
        <v>96.4</v>
      </c>
      <c r="N92" s="79">
        <v>94.7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106">
        <v>2000</v>
      </c>
      <c r="E93" s="107">
        <v>100</v>
      </c>
      <c r="F93" s="108">
        <v>95.7</v>
      </c>
      <c r="G93" s="108">
        <v>96.7</v>
      </c>
      <c r="H93" s="108">
        <v>100.3</v>
      </c>
      <c r="I93" s="108">
        <v>100.2</v>
      </c>
      <c r="J93" s="108">
        <v>96.5</v>
      </c>
      <c r="K93" s="108">
        <v>100.5</v>
      </c>
      <c r="L93" s="108">
        <v>96.7</v>
      </c>
      <c r="M93" s="108">
        <v>97.1</v>
      </c>
      <c r="N93" s="109">
        <v>95.7</v>
      </c>
      <c r="O93" s="106">
        <f>IF(AND(D93&gt;=1990,D93&lt;1995),1990,IF(AND(D93&gt;=1995,D93&lt;2000),1995,IF(AND(D93&gt;=2000,D93&lt;2005),2000,IF(AND(D93&gt;=2005,D93&lt;2011),2005,IF(AND(D93&gt;=2011,D93&lt;2015),2011,2015)))))</f>
        <v>2000</v>
      </c>
    </row>
    <row r="94" spans="2:15" ht="12.95" customHeight="1" x14ac:dyDescent="0.15">
      <c r="B94" s="100"/>
      <c r="C94" s="101"/>
      <c r="D94" s="77">
        <v>2001</v>
      </c>
      <c r="E94" s="104">
        <v>100</v>
      </c>
      <c r="F94" s="78">
        <v>95.3</v>
      </c>
      <c r="G94" s="78">
        <v>97.5</v>
      </c>
      <c r="H94" s="78">
        <v>99.9</v>
      </c>
      <c r="I94" s="78">
        <v>99.9</v>
      </c>
      <c r="J94" s="78">
        <v>95.7</v>
      </c>
      <c r="K94" s="78">
        <v>99.5</v>
      </c>
      <c r="L94" s="78">
        <v>96.1</v>
      </c>
      <c r="M94" s="78">
        <v>96.4</v>
      </c>
      <c r="N94" s="79">
        <v>96</v>
      </c>
      <c r="O94" s="77">
        <f>IF(AND(D94&gt;=1990,D94&lt;1995),1990,IF(AND(D94&gt;=1995,D94&lt;2000),1995,IF(AND(D94&gt;=2000,D94&lt;2005),2000,IF(AND(D94&gt;=2005,D94&lt;2011),2005,IF(AND(D94&gt;=2011,D94&lt;2015),2011,2015)))))</f>
        <v>2000</v>
      </c>
    </row>
    <row r="95" spans="2:15" ht="12.95" customHeight="1" x14ac:dyDescent="0.15">
      <c r="B95" s="100"/>
      <c r="C95" s="101"/>
      <c r="D95" s="77">
        <v>2002</v>
      </c>
      <c r="E95" s="104">
        <v>100</v>
      </c>
      <c r="F95" s="78">
        <v>94.6</v>
      </c>
      <c r="G95" s="78">
        <v>97</v>
      </c>
      <c r="H95" s="78">
        <v>99.3</v>
      </c>
      <c r="I95" s="78">
        <v>99.6</v>
      </c>
      <c r="J95" s="78">
        <v>95.1</v>
      </c>
      <c r="K95" s="78">
        <v>98.7</v>
      </c>
      <c r="L95" s="78">
        <v>95.2</v>
      </c>
      <c r="M95" s="78">
        <v>95.4</v>
      </c>
      <c r="N95" s="79">
        <v>95.9</v>
      </c>
      <c r="O95" s="77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2003</v>
      </c>
      <c r="E96" s="104">
        <v>100</v>
      </c>
      <c r="F96" s="78">
        <v>95.6</v>
      </c>
      <c r="G96" s="78">
        <v>96.7</v>
      </c>
      <c r="H96" s="78">
        <v>98.9</v>
      </c>
      <c r="I96" s="78">
        <v>99.5</v>
      </c>
      <c r="J96" s="78">
        <v>95.4</v>
      </c>
      <c r="K96" s="78">
        <v>98.7</v>
      </c>
      <c r="L96" s="78">
        <v>95</v>
      </c>
      <c r="M96" s="78">
        <v>95.6</v>
      </c>
      <c r="N96" s="79">
        <v>96.4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2004</v>
      </c>
      <c r="E97" s="104">
        <v>100</v>
      </c>
      <c r="F97" s="78">
        <v>97.4</v>
      </c>
      <c r="G97" s="78">
        <v>96</v>
      </c>
      <c r="H97" s="78">
        <v>99.1</v>
      </c>
      <c r="I97" s="78">
        <v>100.1</v>
      </c>
      <c r="J97" s="78">
        <v>96.6</v>
      </c>
      <c r="K97" s="78">
        <v>98.8</v>
      </c>
      <c r="L97" s="78">
        <v>95.3</v>
      </c>
      <c r="M97" s="78">
        <v>96.2</v>
      </c>
      <c r="N97" s="79">
        <v>97.7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106">
        <v>2005</v>
      </c>
      <c r="E98" s="107">
        <v>100</v>
      </c>
      <c r="F98" s="108">
        <v>99</v>
      </c>
      <c r="G98" s="108">
        <v>96.8</v>
      </c>
      <c r="H98" s="108">
        <v>98.6</v>
      </c>
      <c r="I98" s="108">
        <v>100.7</v>
      </c>
      <c r="J98" s="108">
        <v>96.5</v>
      </c>
      <c r="K98" s="108">
        <v>98</v>
      </c>
      <c r="L98" s="108">
        <v>95.7</v>
      </c>
      <c r="M98" s="108">
        <v>96.2</v>
      </c>
      <c r="N98" s="109">
        <v>97.8</v>
      </c>
      <c r="O98" s="106">
        <f>IF(AND(D98&gt;=1990,D98&lt;1995),1990,IF(AND(D98&gt;=1995,D98&lt;2000),1995,IF(AND(D98&gt;=2000,D98&lt;2005),2000,IF(AND(D98&gt;=2005,D98&lt;2011),2005,IF(AND(D98&gt;=2011,D98&lt;2015),2011,2015)))))</f>
        <v>2005</v>
      </c>
    </row>
    <row r="99" spans="2:15" ht="12.95" customHeight="1" x14ac:dyDescent="0.15">
      <c r="B99" s="100"/>
      <c r="C99" s="101"/>
      <c r="D99" s="77">
        <v>2006</v>
      </c>
      <c r="E99" s="104">
        <v>100</v>
      </c>
      <c r="F99" s="78">
        <v>98.6</v>
      </c>
      <c r="G99" s="78">
        <v>96.7</v>
      </c>
      <c r="H99" s="78">
        <v>97.8</v>
      </c>
      <c r="I99" s="78">
        <v>100.4</v>
      </c>
      <c r="J99" s="78">
        <v>97.1</v>
      </c>
      <c r="K99" s="78">
        <v>98.3</v>
      </c>
      <c r="L99" s="78">
        <v>97.8</v>
      </c>
      <c r="M99" s="78">
        <v>95.7</v>
      </c>
      <c r="N99" s="79">
        <v>97.2</v>
      </c>
      <c r="O99" s="77">
        <f>IF(AND(D99&gt;=1990,D99&lt;1995),1990,IF(AND(D99&gt;=1995,D99&lt;2000),1995,IF(AND(D99&gt;=2000,D99&lt;2005),2000,IF(AND(D99&gt;=2005,D99&lt;2011),2005,IF(AND(D99&gt;=2011,D99&lt;2015),2011,2015)))))</f>
        <v>2005</v>
      </c>
    </row>
    <row r="100" spans="2:15" ht="12.95" customHeight="1" x14ac:dyDescent="0.15">
      <c r="B100" s="100"/>
      <c r="C100" s="101"/>
      <c r="D100" s="77">
        <v>2007</v>
      </c>
      <c r="E100" s="104">
        <v>100</v>
      </c>
      <c r="F100" s="78">
        <v>97.5</v>
      </c>
      <c r="G100" s="78">
        <v>95.7</v>
      </c>
      <c r="H100" s="78">
        <v>97.4</v>
      </c>
      <c r="I100" s="78">
        <v>99.7</v>
      </c>
      <c r="J100" s="78">
        <v>97.1</v>
      </c>
      <c r="K100" s="78">
        <v>98.8</v>
      </c>
      <c r="L100" s="78">
        <v>98.2</v>
      </c>
      <c r="M100" s="78">
        <v>95.4</v>
      </c>
      <c r="N100" s="79">
        <v>97</v>
      </c>
      <c r="O100" s="77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2008</v>
      </c>
      <c r="E101" s="104">
        <v>100</v>
      </c>
      <c r="F101" s="78">
        <v>96.9</v>
      </c>
      <c r="G101" s="78">
        <v>95.5</v>
      </c>
      <c r="H101" s="78">
        <v>98.1</v>
      </c>
      <c r="I101" s="78">
        <v>99.4</v>
      </c>
      <c r="J101" s="78">
        <v>96.8</v>
      </c>
      <c r="K101" s="78">
        <v>98.6</v>
      </c>
      <c r="L101" s="78">
        <v>98</v>
      </c>
      <c r="M101" s="78">
        <v>95.5</v>
      </c>
      <c r="N101" s="79">
        <v>96.6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2009</v>
      </c>
      <c r="E102" s="104">
        <v>100</v>
      </c>
      <c r="F102" s="78">
        <v>99.9</v>
      </c>
      <c r="G102" s="78">
        <v>96.7</v>
      </c>
      <c r="H102" s="78">
        <v>99.2</v>
      </c>
      <c r="I102" s="78">
        <v>99.8</v>
      </c>
      <c r="J102" s="78">
        <v>97</v>
      </c>
      <c r="K102" s="78">
        <v>98.2</v>
      </c>
      <c r="L102" s="78">
        <v>98.2</v>
      </c>
      <c r="M102" s="78">
        <v>95.6</v>
      </c>
      <c r="N102" s="79">
        <v>96.5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2010</v>
      </c>
      <c r="E103" s="104">
        <v>100</v>
      </c>
      <c r="F103" s="78">
        <v>99.1</v>
      </c>
      <c r="G103" s="78">
        <v>97.2</v>
      </c>
      <c r="H103" s="78">
        <v>99.7</v>
      </c>
      <c r="I103" s="78">
        <v>101.5</v>
      </c>
      <c r="J103" s="78">
        <v>97.2</v>
      </c>
      <c r="K103" s="78">
        <v>98.6</v>
      </c>
      <c r="L103" s="78">
        <v>99.6</v>
      </c>
      <c r="M103" s="78">
        <v>95.9</v>
      </c>
      <c r="N103" s="79">
        <v>96.8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106">
        <v>2011</v>
      </c>
      <c r="E104" s="107">
        <v>100</v>
      </c>
      <c r="F104" s="108">
        <v>97.7</v>
      </c>
      <c r="G104" s="108">
        <v>97</v>
      </c>
      <c r="H104" s="108">
        <v>97.9</v>
      </c>
      <c r="I104" s="108">
        <v>100.5</v>
      </c>
      <c r="J104" s="108">
        <v>95.8</v>
      </c>
      <c r="K104" s="108">
        <v>98.1</v>
      </c>
      <c r="L104" s="108">
        <v>98.7</v>
      </c>
      <c r="M104" s="108">
        <v>95.1</v>
      </c>
      <c r="N104" s="109">
        <v>95.8</v>
      </c>
      <c r="O104" s="106">
        <f>IF(AND(D104&gt;=1990,D104&lt;1995),1990,IF(AND(D104&gt;=1995,D104&lt;2000),1995,IF(AND(D104&gt;=2000,D104&lt;2005),2000,IF(AND(D104&gt;=2005,D104&lt;2011),2005,IF(AND(D104&gt;=2011,D104&lt;2015),2011,2015)))))</f>
        <v>2011</v>
      </c>
    </row>
    <row r="105" spans="2:15" ht="12.95" customHeight="1" x14ac:dyDescent="0.15">
      <c r="B105" s="100"/>
      <c r="C105" s="101"/>
      <c r="D105" s="77">
        <v>2012</v>
      </c>
      <c r="E105" s="104">
        <v>100</v>
      </c>
      <c r="F105" s="78">
        <v>98.2</v>
      </c>
      <c r="G105" s="78">
        <v>99</v>
      </c>
      <c r="H105" s="78">
        <v>97</v>
      </c>
      <c r="I105" s="78">
        <v>98.9</v>
      </c>
      <c r="J105" s="78">
        <v>95</v>
      </c>
      <c r="K105" s="78">
        <v>96.4</v>
      </c>
      <c r="L105" s="78">
        <v>97.3</v>
      </c>
      <c r="M105" s="78">
        <v>93.4</v>
      </c>
      <c r="N105" s="79">
        <v>94.8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2011</v>
      </c>
    </row>
    <row r="106" spans="2:15" ht="12.95" customHeight="1" x14ac:dyDescent="0.15">
      <c r="B106" s="100"/>
      <c r="C106" s="101"/>
      <c r="D106" s="77">
        <v>2013</v>
      </c>
      <c r="E106" s="104">
        <v>100</v>
      </c>
      <c r="F106" s="78">
        <v>98.6</v>
      </c>
      <c r="G106" s="78">
        <v>101.2</v>
      </c>
      <c r="H106" s="78">
        <v>97.5</v>
      </c>
      <c r="I106" s="78">
        <v>98.9</v>
      </c>
      <c r="J106" s="78">
        <v>95.3</v>
      </c>
      <c r="K106" s="78">
        <v>96.6</v>
      </c>
      <c r="L106" s="78">
        <v>97.4</v>
      </c>
      <c r="M106" s="78">
        <v>93.6</v>
      </c>
      <c r="N106" s="79">
        <v>95.2</v>
      </c>
      <c r="O106" s="77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2014</v>
      </c>
      <c r="E107" s="104">
        <v>100</v>
      </c>
      <c r="F107" s="78">
        <v>98.1</v>
      </c>
      <c r="G107" s="78">
        <v>101.9</v>
      </c>
      <c r="H107" s="78">
        <v>97.6</v>
      </c>
      <c r="I107" s="78">
        <v>98.4</v>
      </c>
      <c r="J107" s="78">
        <v>95.4</v>
      </c>
      <c r="K107" s="78">
        <v>95.8</v>
      </c>
      <c r="L107" s="78">
        <v>96.7</v>
      </c>
      <c r="M107" s="78">
        <v>94</v>
      </c>
      <c r="N107" s="79">
        <v>95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106">
        <v>2015</v>
      </c>
      <c r="E108" s="107">
        <v>100</v>
      </c>
      <c r="F108" s="108">
        <v>97.4</v>
      </c>
      <c r="G108" s="108">
        <v>102.5</v>
      </c>
      <c r="H108" s="108">
        <v>96.8</v>
      </c>
      <c r="I108" s="108">
        <v>96.1</v>
      </c>
      <c r="J108" s="108">
        <v>95</v>
      </c>
      <c r="K108" s="108">
        <v>94.7</v>
      </c>
      <c r="L108" s="108">
        <v>95.6</v>
      </c>
      <c r="M108" s="108">
        <v>94</v>
      </c>
      <c r="N108" s="109">
        <v>94</v>
      </c>
      <c r="O108" s="106">
        <f>IF(AND(D108&gt;=1990,D108&lt;1995),1990,IF(AND(D108&gt;=1995,D108&lt;2000),1995,IF(AND(D108&gt;=2000,D108&lt;2005),2000,IF(AND(D108&gt;=2005,D108&lt;2011),2005,IF(AND(D108&gt;=2011,D108&lt;2015),2011,2015)))))</f>
        <v>2015</v>
      </c>
    </row>
    <row r="109" spans="2:15" ht="12.95" customHeight="1" x14ac:dyDescent="0.15">
      <c r="B109" s="100"/>
      <c r="C109" s="101"/>
      <c r="D109" s="77">
        <v>2016</v>
      </c>
      <c r="E109" s="104">
        <v>100</v>
      </c>
      <c r="F109" s="78">
        <v>99.1</v>
      </c>
      <c r="G109" s="78">
        <v>103.4</v>
      </c>
      <c r="H109" s="78">
        <v>97.7</v>
      </c>
      <c r="I109" s="78">
        <v>96.8</v>
      </c>
      <c r="J109" s="78">
        <v>95.5</v>
      </c>
      <c r="K109" s="78">
        <v>95.9</v>
      </c>
      <c r="L109" s="78">
        <v>96.6</v>
      </c>
      <c r="M109" s="78">
        <v>95.6</v>
      </c>
      <c r="N109" s="79">
        <v>94.7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2015</v>
      </c>
    </row>
    <row r="110" spans="2:15" ht="12.95" customHeight="1" x14ac:dyDescent="0.15">
      <c r="B110" s="100"/>
      <c r="C110" s="101"/>
      <c r="D110" s="77">
        <v>2017</v>
      </c>
      <c r="E110" s="104">
        <v>100</v>
      </c>
      <c r="F110" s="78">
        <v>99.2</v>
      </c>
      <c r="G110" s="78">
        <v>103.2</v>
      </c>
      <c r="H110" s="78">
        <v>97.8</v>
      </c>
      <c r="I110" s="78">
        <v>97.2</v>
      </c>
      <c r="J110" s="78">
        <v>95.6</v>
      </c>
      <c r="K110" s="78">
        <v>97.5</v>
      </c>
      <c r="L110" s="78">
        <v>97.4</v>
      </c>
      <c r="M110" s="78">
        <v>97.3</v>
      </c>
      <c r="N110" s="79">
        <v>95</v>
      </c>
      <c r="O110" s="77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2018</v>
      </c>
      <c r="E111" s="104">
        <v>100</v>
      </c>
      <c r="F111" s="78">
        <v>98.1</v>
      </c>
      <c r="G111" s="78">
        <v>101.7</v>
      </c>
      <c r="H111" s="78">
        <v>96.3</v>
      </c>
      <c r="I111" s="78">
        <v>97.2</v>
      </c>
      <c r="J111" s="78">
        <v>95.2</v>
      </c>
      <c r="K111" s="78">
        <v>97.6</v>
      </c>
      <c r="L111" s="78">
        <v>96.8</v>
      </c>
      <c r="M111" s="78">
        <v>96.6</v>
      </c>
      <c r="N111" s="79">
        <v>95.5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2019</v>
      </c>
      <c r="E112" s="104">
        <v>100</v>
      </c>
      <c r="F112" s="78">
        <v>99</v>
      </c>
      <c r="G112" s="78">
        <v>99.6</v>
      </c>
      <c r="H112" s="78">
        <v>95.3</v>
      </c>
      <c r="I112" s="78">
        <v>96.9</v>
      </c>
      <c r="J112" s="78">
        <v>95.1</v>
      </c>
      <c r="K112" s="78">
        <v>97.8</v>
      </c>
      <c r="L112" s="78">
        <v>96.7</v>
      </c>
      <c r="M112" s="78">
        <v>96.4</v>
      </c>
      <c r="N112" s="79">
        <v>96.3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2020</v>
      </c>
      <c r="E113" s="104">
        <v>100</v>
      </c>
      <c r="F113" s="78">
        <v>101.2</v>
      </c>
      <c r="G113" s="78">
        <v>99.2</v>
      </c>
      <c r="H113" s="78">
        <v>96.2</v>
      </c>
      <c r="I113" s="78">
        <v>96.8</v>
      </c>
      <c r="J113" s="78">
        <v>95.2</v>
      </c>
      <c r="K113" s="78">
        <v>98.5</v>
      </c>
      <c r="L113" s="78">
        <v>96.7</v>
      </c>
      <c r="M113" s="78">
        <v>97.1</v>
      </c>
      <c r="N113" s="79">
        <v>96.7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2021</v>
      </c>
      <c r="E114" s="104">
        <v>100</v>
      </c>
      <c r="F114" s="78">
        <v>100.1</v>
      </c>
      <c r="G114" s="78">
        <v>98.8</v>
      </c>
      <c r="H114" s="78">
        <v>96.5</v>
      </c>
      <c r="I114" s="78">
        <v>97</v>
      </c>
      <c r="J114" s="78">
        <v>95.3</v>
      </c>
      <c r="K114" s="78">
        <v>98.9</v>
      </c>
      <c r="L114" s="78">
        <v>96.6</v>
      </c>
      <c r="M114" s="78">
        <v>97.1</v>
      </c>
      <c r="N114" s="79">
        <v>96.6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2022</v>
      </c>
      <c r="E115" s="104">
        <v>100</v>
      </c>
      <c r="F115" s="78">
        <v>99.4</v>
      </c>
      <c r="G115" s="78">
        <v>97.9</v>
      </c>
      <c r="H115" s="78">
        <v>97</v>
      </c>
      <c r="I115" s="78">
        <v>96.9</v>
      </c>
      <c r="J115" s="78">
        <v>94.9</v>
      </c>
      <c r="K115" s="78">
        <v>97.6</v>
      </c>
      <c r="L115" s="78">
        <v>95.8</v>
      </c>
      <c r="M115" s="78">
        <v>96.7</v>
      </c>
      <c r="N115" s="79">
        <v>96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2023</v>
      </c>
      <c r="E116" s="104">
        <v>100</v>
      </c>
      <c r="F116" s="78">
        <v>99.3</v>
      </c>
      <c r="G116" s="78">
        <v>97</v>
      </c>
      <c r="H116" s="78">
        <v>95.7</v>
      </c>
      <c r="I116" s="78">
        <v>95.8</v>
      </c>
      <c r="J116" s="78">
        <v>94.6</v>
      </c>
      <c r="K116" s="78">
        <v>97.1</v>
      </c>
      <c r="L116" s="78">
        <v>95</v>
      </c>
      <c r="M116" s="78">
        <v>96</v>
      </c>
      <c r="N116" s="79">
        <v>95.5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2"/>
      <c r="C117" s="103"/>
      <c r="D117" s="48"/>
      <c r="E117" s="105"/>
      <c r="F117" s="68"/>
      <c r="G117" s="68"/>
      <c r="H117" s="68"/>
      <c r="I117" s="68"/>
      <c r="J117" s="68"/>
      <c r="K117" s="68"/>
      <c r="L117" s="68"/>
      <c r="M117" s="68"/>
      <c r="N117" s="68"/>
      <c r="O117" s="69"/>
    </row>
    <row r="118" spans="2:15" ht="12.95" customHeight="1" x14ac:dyDescent="0.15">
      <c r="B118" s="98" t="s">
        <v>78</v>
      </c>
      <c r="C118" s="99"/>
      <c r="D118" s="47"/>
      <c r="E118" s="56"/>
      <c r="F118" s="67"/>
      <c r="G118" s="67"/>
      <c r="H118" s="67"/>
      <c r="I118" s="67"/>
      <c r="J118" s="67"/>
      <c r="K118" s="67"/>
      <c r="L118" s="67"/>
      <c r="M118" s="67"/>
      <c r="N118" s="67"/>
      <c r="O118" s="56"/>
    </row>
    <row r="119" spans="2:15" ht="12.95" customHeight="1" x14ac:dyDescent="0.15">
      <c r="B119" s="100"/>
      <c r="C119" s="101"/>
      <c r="D119" s="77">
        <v>1990</v>
      </c>
      <c r="E119" s="104">
        <v>100</v>
      </c>
      <c r="F119" s="78">
        <v>97.2</v>
      </c>
      <c r="G119" s="78">
        <v>94.9</v>
      </c>
      <c r="H119" s="78">
        <v>97.1</v>
      </c>
      <c r="I119" s="78">
        <v>97.4</v>
      </c>
      <c r="J119" s="78">
        <v>97.6</v>
      </c>
      <c r="K119" s="78">
        <v>98.3</v>
      </c>
      <c r="L119" s="78">
        <v>95.9</v>
      </c>
      <c r="M119" s="78">
        <v>94.8</v>
      </c>
      <c r="N119" s="79">
        <v>95.8</v>
      </c>
      <c r="O119" s="77">
        <f>IF(AND(D119&gt;=1990,D119&lt;1995),1990,IF(AND(D119&gt;=1995,D119&lt;2000),1995,IF(AND(D119&gt;=2000,D119&lt;2005),2000,IF(AND(D119&gt;=2005,D119&lt;2011),2005,IF(AND(D119&gt;=2011,D119&lt;2015),2011,2015)))))</f>
        <v>1990</v>
      </c>
    </row>
    <row r="120" spans="2:15" ht="12.95" customHeight="1" x14ac:dyDescent="0.15">
      <c r="B120" s="100"/>
      <c r="C120" s="101"/>
      <c r="D120" s="77">
        <v>1991</v>
      </c>
      <c r="E120" s="104">
        <v>100</v>
      </c>
      <c r="F120" s="78">
        <v>95.9</v>
      </c>
      <c r="G120" s="78">
        <v>94</v>
      </c>
      <c r="H120" s="78">
        <v>96.4</v>
      </c>
      <c r="I120" s="78">
        <v>97</v>
      </c>
      <c r="J120" s="78">
        <v>97.2</v>
      </c>
      <c r="K120" s="78">
        <v>97.9</v>
      </c>
      <c r="L120" s="78">
        <v>95.1</v>
      </c>
      <c r="M120" s="78">
        <v>94.2</v>
      </c>
      <c r="N120" s="79">
        <v>95.2</v>
      </c>
      <c r="O120" s="77">
        <f>IF(AND(D120&gt;=1990,D120&lt;1995),1990,IF(AND(D120&gt;=1995,D120&lt;2000),1995,IF(AND(D120&gt;=2000,D120&lt;2005),2000,IF(AND(D120&gt;=2005,D120&lt;2011),2005,IF(AND(D120&gt;=2011,D120&lt;2015),2011,2015)))))</f>
        <v>1990</v>
      </c>
    </row>
    <row r="121" spans="2:15" ht="12.95" customHeight="1" x14ac:dyDescent="0.15">
      <c r="B121" s="100"/>
      <c r="C121" s="101"/>
      <c r="D121" s="77">
        <v>1992</v>
      </c>
      <c r="E121" s="104">
        <v>100</v>
      </c>
      <c r="F121" s="78">
        <v>96.1</v>
      </c>
      <c r="G121" s="78">
        <v>94.4</v>
      </c>
      <c r="H121" s="78">
        <v>96.6</v>
      </c>
      <c r="I121" s="78">
        <v>96.9</v>
      </c>
      <c r="J121" s="78">
        <v>97.4</v>
      </c>
      <c r="K121" s="78">
        <v>97.8</v>
      </c>
      <c r="L121" s="78">
        <v>95.3</v>
      </c>
      <c r="M121" s="78">
        <v>94.1</v>
      </c>
      <c r="N121" s="79">
        <v>95.1</v>
      </c>
      <c r="O121" s="77">
        <f>IF(AND(D121&gt;=1990,D121&lt;1995),1990,IF(AND(D121&gt;=1995,D121&lt;2000),1995,IF(AND(D121&gt;=2000,D121&lt;2005),2000,IF(AND(D121&gt;=2005,D121&lt;2011),2005,IF(AND(D121&gt;=2011,D121&lt;2015),2011,2015)))))</f>
        <v>1990</v>
      </c>
    </row>
    <row r="122" spans="2:15" ht="12.95" customHeight="1" x14ac:dyDescent="0.15">
      <c r="B122" s="100"/>
      <c r="C122" s="101"/>
      <c r="D122" s="77">
        <v>1993</v>
      </c>
      <c r="E122" s="104">
        <v>100</v>
      </c>
      <c r="F122" s="78">
        <v>96</v>
      </c>
      <c r="G122" s="78">
        <v>94.6</v>
      </c>
      <c r="H122" s="78">
        <v>96.6</v>
      </c>
      <c r="I122" s="78">
        <v>96.9</v>
      </c>
      <c r="J122" s="78">
        <v>97.5</v>
      </c>
      <c r="K122" s="78">
        <v>97.9</v>
      </c>
      <c r="L122" s="78">
        <v>95.4</v>
      </c>
      <c r="M122" s="78">
        <v>94.1</v>
      </c>
      <c r="N122" s="79">
        <v>95.1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1994</v>
      </c>
      <c r="E123" s="104">
        <v>100</v>
      </c>
      <c r="F123" s="78">
        <v>96</v>
      </c>
      <c r="G123" s="78">
        <v>94.9</v>
      </c>
      <c r="H123" s="78">
        <v>96.9</v>
      </c>
      <c r="I123" s="78">
        <v>97.2</v>
      </c>
      <c r="J123" s="78">
        <v>97.7</v>
      </c>
      <c r="K123" s="78">
        <v>98.1</v>
      </c>
      <c r="L123" s="78">
        <v>95.6</v>
      </c>
      <c r="M123" s="78">
        <v>94.3</v>
      </c>
      <c r="N123" s="79">
        <v>95.2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106">
        <v>1995</v>
      </c>
      <c r="E124" s="107">
        <v>100</v>
      </c>
      <c r="F124" s="108">
        <v>97.2</v>
      </c>
      <c r="G124" s="108">
        <v>95.4</v>
      </c>
      <c r="H124" s="108">
        <v>96.8</v>
      </c>
      <c r="I124" s="108">
        <v>97</v>
      </c>
      <c r="J124" s="108">
        <v>97.4</v>
      </c>
      <c r="K124" s="108">
        <v>97.7</v>
      </c>
      <c r="L124" s="108">
        <v>96.1</v>
      </c>
      <c r="M124" s="108">
        <v>94.7</v>
      </c>
      <c r="N124" s="109">
        <v>95.5</v>
      </c>
      <c r="O124" s="106">
        <f>IF(AND(D124&gt;=1990,D124&lt;1995),1990,IF(AND(D124&gt;=1995,D124&lt;2000),1995,IF(AND(D124&gt;=2000,D124&lt;2005),2000,IF(AND(D124&gt;=2005,D124&lt;2011),2005,IF(AND(D124&gt;=2011,D124&lt;2015),2011,2015)))))</f>
        <v>1995</v>
      </c>
    </row>
    <row r="125" spans="2:15" ht="12.95" customHeight="1" x14ac:dyDescent="0.15">
      <c r="B125" s="100"/>
      <c r="C125" s="101"/>
      <c r="D125" s="77">
        <v>1996</v>
      </c>
      <c r="E125" s="104">
        <v>100</v>
      </c>
      <c r="F125" s="78">
        <v>97.7</v>
      </c>
      <c r="G125" s="78">
        <v>95.8</v>
      </c>
      <c r="H125" s="78">
        <v>96.6</v>
      </c>
      <c r="I125" s="78">
        <v>97</v>
      </c>
      <c r="J125" s="78">
        <v>97.6</v>
      </c>
      <c r="K125" s="78">
        <v>97.9</v>
      </c>
      <c r="L125" s="78">
        <v>96.5</v>
      </c>
      <c r="M125" s="78">
        <v>95.1</v>
      </c>
      <c r="N125" s="79">
        <v>95.9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1995</v>
      </c>
    </row>
    <row r="126" spans="2:15" ht="12.95" customHeight="1" x14ac:dyDescent="0.15">
      <c r="B126" s="100"/>
      <c r="C126" s="101"/>
      <c r="D126" s="77">
        <v>1997</v>
      </c>
      <c r="E126" s="104">
        <v>100</v>
      </c>
      <c r="F126" s="78">
        <v>97.7</v>
      </c>
      <c r="G126" s="78">
        <v>95.8</v>
      </c>
      <c r="H126" s="78">
        <v>96.6</v>
      </c>
      <c r="I126" s="78">
        <v>97</v>
      </c>
      <c r="J126" s="78">
        <v>97.6</v>
      </c>
      <c r="K126" s="78">
        <v>97.9</v>
      </c>
      <c r="L126" s="78">
        <v>96.5</v>
      </c>
      <c r="M126" s="78">
        <v>95.1</v>
      </c>
      <c r="N126" s="79">
        <v>95.9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1995</v>
      </c>
    </row>
    <row r="127" spans="2:15" ht="12.95" customHeight="1" x14ac:dyDescent="0.15">
      <c r="B127" s="100"/>
      <c r="C127" s="101"/>
      <c r="D127" s="77">
        <v>1998</v>
      </c>
      <c r="E127" s="104">
        <v>100</v>
      </c>
      <c r="F127" s="78">
        <v>97.4</v>
      </c>
      <c r="G127" s="78">
        <v>95.4</v>
      </c>
      <c r="H127" s="78">
        <v>96.4</v>
      </c>
      <c r="I127" s="78">
        <v>96.9</v>
      </c>
      <c r="J127" s="78">
        <v>97.5</v>
      </c>
      <c r="K127" s="78">
        <v>97.8</v>
      </c>
      <c r="L127" s="78">
        <v>96.2</v>
      </c>
      <c r="M127" s="78">
        <v>94.8</v>
      </c>
      <c r="N127" s="79">
        <v>95.6</v>
      </c>
      <c r="O127" s="77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1999</v>
      </c>
      <c r="E128" s="104">
        <v>100</v>
      </c>
      <c r="F128" s="78">
        <v>97.3</v>
      </c>
      <c r="G128" s="78">
        <v>95.3</v>
      </c>
      <c r="H128" s="78">
        <v>96.5</v>
      </c>
      <c r="I128" s="78">
        <v>97</v>
      </c>
      <c r="J128" s="78">
        <v>97.5</v>
      </c>
      <c r="K128" s="78">
        <v>97.9</v>
      </c>
      <c r="L128" s="78">
        <v>96.2</v>
      </c>
      <c r="M128" s="78">
        <v>94.8</v>
      </c>
      <c r="N128" s="79">
        <v>95.6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106">
        <v>2000</v>
      </c>
      <c r="E129" s="107">
        <v>100</v>
      </c>
      <c r="F129" s="108">
        <v>96.7</v>
      </c>
      <c r="G129" s="108">
        <v>95.1</v>
      </c>
      <c r="H129" s="108">
        <v>96.2</v>
      </c>
      <c r="I129" s="108">
        <v>96.9</v>
      </c>
      <c r="J129" s="108">
        <v>97.6</v>
      </c>
      <c r="K129" s="108">
        <v>98</v>
      </c>
      <c r="L129" s="108">
        <v>96</v>
      </c>
      <c r="M129" s="108">
        <v>94.7</v>
      </c>
      <c r="N129" s="109">
        <v>95.5</v>
      </c>
      <c r="O129" s="106">
        <f>IF(AND(D129&gt;=1990,D129&lt;1995),1990,IF(AND(D129&gt;=1995,D129&lt;2000),1995,IF(AND(D129&gt;=2000,D129&lt;2005),2000,IF(AND(D129&gt;=2005,D129&lt;2011),2005,IF(AND(D129&gt;=2011,D129&lt;2015),2011,2015)))))</f>
        <v>2000</v>
      </c>
    </row>
    <row r="130" spans="2:15" ht="12.95" customHeight="1" x14ac:dyDescent="0.15">
      <c r="B130" s="100"/>
      <c r="C130" s="101"/>
      <c r="D130" s="77">
        <v>2001</v>
      </c>
      <c r="E130" s="104">
        <v>100</v>
      </c>
      <c r="F130" s="78">
        <v>97</v>
      </c>
      <c r="G130" s="78">
        <v>95.4</v>
      </c>
      <c r="H130" s="78">
        <v>96.3</v>
      </c>
      <c r="I130" s="78">
        <v>96.8</v>
      </c>
      <c r="J130" s="78">
        <v>97.8</v>
      </c>
      <c r="K130" s="78">
        <v>98.3</v>
      </c>
      <c r="L130" s="78">
        <v>96.3</v>
      </c>
      <c r="M130" s="78">
        <v>94.8</v>
      </c>
      <c r="N130" s="79">
        <v>95.5</v>
      </c>
      <c r="O130" s="77">
        <f>IF(AND(D130&gt;=1990,D130&lt;1995),1990,IF(AND(D130&gt;=1995,D130&lt;2000),1995,IF(AND(D130&gt;=2000,D130&lt;2005),2000,IF(AND(D130&gt;=2005,D130&lt;2011),2005,IF(AND(D130&gt;=2011,D130&lt;2015),2011,2015)))))</f>
        <v>2000</v>
      </c>
    </row>
    <row r="131" spans="2:15" ht="12.95" customHeight="1" x14ac:dyDescent="0.15">
      <c r="B131" s="100"/>
      <c r="C131" s="101"/>
      <c r="D131" s="77">
        <v>2002</v>
      </c>
      <c r="E131" s="104">
        <v>100</v>
      </c>
      <c r="F131" s="78">
        <v>97</v>
      </c>
      <c r="G131" s="78">
        <v>95.2</v>
      </c>
      <c r="H131" s="78">
        <v>96</v>
      </c>
      <c r="I131" s="78">
        <v>96.5</v>
      </c>
      <c r="J131" s="78">
        <v>97.7</v>
      </c>
      <c r="K131" s="78">
        <v>98.2</v>
      </c>
      <c r="L131" s="78">
        <v>96.2</v>
      </c>
      <c r="M131" s="78">
        <v>94.6</v>
      </c>
      <c r="N131" s="79">
        <v>95.4</v>
      </c>
      <c r="O131" s="77">
        <f>IF(AND(D131&gt;=1990,D131&lt;1995),1990,IF(AND(D131&gt;=1995,D131&lt;2000),1995,IF(AND(D131&gt;=2000,D131&lt;2005),2000,IF(AND(D131&gt;=2005,D131&lt;2011),2005,IF(AND(D131&gt;=2011,D131&lt;2015),2011,2015)))))</f>
        <v>2000</v>
      </c>
    </row>
    <row r="132" spans="2:15" ht="12.95" customHeight="1" x14ac:dyDescent="0.15">
      <c r="B132" s="100"/>
      <c r="C132" s="101"/>
      <c r="D132" s="77">
        <v>2003</v>
      </c>
      <c r="E132" s="104">
        <v>100</v>
      </c>
      <c r="F132" s="78">
        <v>96.7</v>
      </c>
      <c r="G132" s="78">
        <v>95</v>
      </c>
      <c r="H132" s="78">
        <v>95.8</v>
      </c>
      <c r="I132" s="78">
        <v>96.3</v>
      </c>
      <c r="J132" s="78">
        <v>97.5</v>
      </c>
      <c r="K132" s="78">
        <v>98</v>
      </c>
      <c r="L132" s="78">
        <v>96</v>
      </c>
      <c r="M132" s="78">
        <v>94.4</v>
      </c>
      <c r="N132" s="79">
        <v>95.1</v>
      </c>
      <c r="O132" s="77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2004</v>
      </c>
      <c r="E133" s="104">
        <v>100</v>
      </c>
      <c r="F133" s="78">
        <v>96.6</v>
      </c>
      <c r="G133" s="78">
        <v>95</v>
      </c>
      <c r="H133" s="78">
        <v>95.8</v>
      </c>
      <c r="I133" s="78">
        <v>96.2</v>
      </c>
      <c r="J133" s="78">
        <v>97.6</v>
      </c>
      <c r="K133" s="78">
        <v>97.9</v>
      </c>
      <c r="L133" s="78">
        <v>96</v>
      </c>
      <c r="M133" s="78">
        <v>94.3</v>
      </c>
      <c r="N133" s="79">
        <v>95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106">
        <v>2005</v>
      </c>
      <c r="E134" s="107">
        <v>100</v>
      </c>
      <c r="F134" s="108">
        <v>96.1</v>
      </c>
      <c r="G134" s="108">
        <v>95.1</v>
      </c>
      <c r="H134" s="108">
        <v>95.9</v>
      </c>
      <c r="I134" s="108">
        <v>96.5</v>
      </c>
      <c r="J134" s="108">
        <v>97.5</v>
      </c>
      <c r="K134" s="108">
        <v>97.8</v>
      </c>
      <c r="L134" s="108">
        <v>96.3</v>
      </c>
      <c r="M134" s="108">
        <v>94.8</v>
      </c>
      <c r="N134" s="109">
        <v>95.1</v>
      </c>
      <c r="O134" s="106">
        <f>IF(AND(D134&gt;=1990,D134&lt;1995),1990,IF(AND(D134&gt;=1995,D134&lt;2000),1995,IF(AND(D134&gt;=2000,D134&lt;2005),2000,IF(AND(D134&gt;=2005,D134&lt;2011),2005,IF(AND(D134&gt;=2011,D134&lt;2015),2011,2015)))))</f>
        <v>2005</v>
      </c>
    </row>
    <row r="135" spans="2:15" ht="12.95" customHeight="1" x14ac:dyDescent="0.15">
      <c r="B135" s="100"/>
      <c r="C135" s="101"/>
      <c r="D135" s="77">
        <v>2006</v>
      </c>
      <c r="E135" s="104">
        <v>100</v>
      </c>
      <c r="F135" s="78">
        <v>96.1</v>
      </c>
      <c r="G135" s="78">
        <v>94.9</v>
      </c>
      <c r="H135" s="78">
        <v>95.7</v>
      </c>
      <c r="I135" s="78">
        <v>96.5</v>
      </c>
      <c r="J135" s="78">
        <v>97.6</v>
      </c>
      <c r="K135" s="78">
        <v>97.8</v>
      </c>
      <c r="L135" s="78">
        <v>96</v>
      </c>
      <c r="M135" s="78">
        <v>94.7</v>
      </c>
      <c r="N135" s="79">
        <v>94.8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2005</v>
      </c>
    </row>
    <row r="136" spans="2:15" ht="12.95" customHeight="1" x14ac:dyDescent="0.15">
      <c r="B136" s="100"/>
      <c r="C136" s="101"/>
      <c r="D136" s="77">
        <v>2007</v>
      </c>
      <c r="E136" s="104">
        <v>100</v>
      </c>
      <c r="F136" s="78">
        <v>96.1</v>
      </c>
      <c r="G136" s="78">
        <v>94.8</v>
      </c>
      <c r="H136" s="78">
        <v>95.5</v>
      </c>
      <c r="I136" s="78">
        <v>96.4</v>
      </c>
      <c r="J136" s="78">
        <v>97.3</v>
      </c>
      <c r="K136" s="78">
        <v>97.5</v>
      </c>
      <c r="L136" s="78">
        <v>95.8</v>
      </c>
      <c r="M136" s="78">
        <v>94.4</v>
      </c>
      <c r="N136" s="79">
        <v>94.5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2005</v>
      </c>
    </row>
    <row r="137" spans="2:15" ht="12.95" customHeight="1" x14ac:dyDescent="0.15">
      <c r="B137" s="100"/>
      <c r="C137" s="101"/>
      <c r="D137" s="77">
        <v>2008</v>
      </c>
      <c r="E137" s="104">
        <v>100</v>
      </c>
      <c r="F137" s="78">
        <v>95.7</v>
      </c>
      <c r="G137" s="78">
        <v>94.5</v>
      </c>
      <c r="H137" s="78">
        <v>95.3</v>
      </c>
      <c r="I137" s="78">
        <v>96.1</v>
      </c>
      <c r="J137" s="78">
        <v>97.3</v>
      </c>
      <c r="K137" s="78">
        <v>97.4</v>
      </c>
      <c r="L137" s="78">
        <v>95.4</v>
      </c>
      <c r="M137" s="78">
        <v>94.1</v>
      </c>
      <c r="N137" s="79">
        <v>94.3</v>
      </c>
      <c r="O137" s="77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2009</v>
      </c>
      <c r="E138" s="104">
        <v>100</v>
      </c>
      <c r="F138" s="78">
        <v>95.8</v>
      </c>
      <c r="G138" s="78">
        <v>94.6</v>
      </c>
      <c r="H138" s="78">
        <v>95.3</v>
      </c>
      <c r="I138" s="78">
        <v>96.1</v>
      </c>
      <c r="J138" s="78">
        <v>97.5</v>
      </c>
      <c r="K138" s="78">
        <v>97.2</v>
      </c>
      <c r="L138" s="78">
        <v>95.4</v>
      </c>
      <c r="M138" s="78">
        <v>94.2</v>
      </c>
      <c r="N138" s="79">
        <v>94.2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2010</v>
      </c>
      <c r="E139" s="104">
        <v>100</v>
      </c>
      <c r="F139" s="78">
        <v>95.8</v>
      </c>
      <c r="G139" s="78">
        <v>94.5</v>
      </c>
      <c r="H139" s="78">
        <v>95.4</v>
      </c>
      <c r="I139" s="78">
        <v>96</v>
      </c>
      <c r="J139" s="78">
        <v>97.4</v>
      </c>
      <c r="K139" s="78">
        <v>97.6</v>
      </c>
      <c r="L139" s="78">
        <v>95.4</v>
      </c>
      <c r="M139" s="78">
        <v>94.3</v>
      </c>
      <c r="N139" s="79">
        <v>94.6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106">
        <v>2011</v>
      </c>
      <c r="E140" s="107">
        <v>100</v>
      </c>
      <c r="F140" s="108">
        <v>95.7</v>
      </c>
      <c r="G140" s="108">
        <v>94.5</v>
      </c>
      <c r="H140" s="108">
        <v>95.4</v>
      </c>
      <c r="I140" s="108">
        <v>95.8</v>
      </c>
      <c r="J140" s="108">
        <v>97.3</v>
      </c>
      <c r="K140" s="108">
        <v>97.6</v>
      </c>
      <c r="L140" s="108">
        <v>95.4</v>
      </c>
      <c r="M140" s="108">
        <v>94.4</v>
      </c>
      <c r="N140" s="109">
        <v>94.6</v>
      </c>
      <c r="O140" s="106">
        <f>IF(AND(D140&gt;=1990,D140&lt;1995),1990,IF(AND(D140&gt;=1995,D140&lt;2000),1995,IF(AND(D140&gt;=2000,D140&lt;2005),2000,IF(AND(D140&gt;=2005,D140&lt;2011),2005,IF(AND(D140&gt;=2011,D140&lt;2015),2011,2015)))))</f>
        <v>2011</v>
      </c>
    </row>
    <row r="141" spans="2:15" ht="12.95" customHeight="1" x14ac:dyDescent="0.15">
      <c r="B141" s="100"/>
      <c r="C141" s="101"/>
      <c r="D141" s="77">
        <v>2012</v>
      </c>
      <c r="E141" s="104">
        <v>100</v>
      </c>
      <c r="F141" s="78">
        <v>95.7</v>
      </c>
      <c r="G141" s="78">
        <v>95.6</v>
      </c>
      <c r="H141" s="78">
        <v>95.3</v>
      </c>
      <c r="I141" s="78">
        <v>95.9</v>
      </c>
      <c r="J141" s="78">
        <v>97.2</v>
      </c>
      <c r="K141" s="78">
        <v>97.4</v>
      </c>
      <c r="L141" s="78">
        <v>95.1</v>
      </c>
      <c r="M141" s="78">
        <v>94.5</v>
      </c>
      <c r="N141" s="79">
        <v>94.6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2011</v>
      </c>
    </row>
    <row r="142" spans="2:15" ht="12.95" customHeight="1" x14ac:dyDescent="0.15">
      <c r="B142" s="100"/>
      <c r="C142" s="101"/>
      <c r="D142" s="77">
        <v>2013</v>
      </c>
      <c r="E142" s="104">
        <v>100</v>
      </c>
      <c r="F142" s="78">
        <v>95.7</v>
      </c>
      <c r="G142" s="78">
        <v>96</v>
      </c>
      <c r="H142" s="78">
        <v>95</v>
      </c>
      <c r="I142" s="78">
        <v>95.6</v>
      </c>
      <c r="J142" s="78">
        <v>97.1</v>
      </c>
      <c r="K142" s="78">
        <v>97.2</v>
      </c>
      <c r="L142" s="78">
        <v>94.9</v>
      </c>
      <c r="M142" s="78">
        <v>94.4</v>
      </c>
      <c r="N142" s="79">
        <v>94.4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2011</v>
      </c>
    </row>
    <row r="143" spans="2:15" ht="12.95" customHeight="1" x14ac:dyDescent="0.15">
      <c r="B143" s="100"/>
      <c r="C143" s="101"/>
      <c r="D143" s="77">
        <v>2014</v>
      </c>
      <c r="E143" s="104">
        <v>100</v>
      </c>
      <c r="F143" s="78">
        <v>95.5</v>
      </c>
      <c r="G143" s="78">
        <v>96.1</v>
      </c>
      <c r="H143" s="78">
        <v>94.6</v>
      </c>
      <c r="I143" s="78">
        <v>95.1</v>
      </c>
      <c r="J143" s="78">
        <v>96.8</v>
      </c>
      <c r="K143" s="78">
        <v>96.9</v>
      </c>
      <c r="L143" s="78">
        <v>94.3</v>
      </c>
      <c r="M143" s="78">
        <v>94.2</v>
      </c>
      <c r="N143" s="79">
        <v>94</v>
      </c>
      <c r="O143" s="77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106">
        <v>2015</v>
      </c>
      <c r="E144" s="107">
        <v>100</v>
      </c>
      <c r="F144" s="108">
        <v>94.4</v>
      </c>
      <c r="G144" s="108">
        <v>95.1</v>
      </c>
      <c r="H144" s="108">
        <v>93.5</v>
      </c>
      <c r="I144" s="108">
        <v>94.4</v>
      </c>
      <c r="J144" s="108">
        <v>96</v>
      </c>
      <c r="K144" s="108">
        <v>96.1</v>
      </c>
      <c r="L144" s="108">
        <v>93.2</v>
      </c>
      <c r="M144" s="108">
        <v>93.3</v>
      </c>
      <c r="N144" s="109">
        <v>93</v>
      </c>
      <c r="O144" s="106">
        <f>IF(AND(D144&gt;=1990,D144&lt;1995),1990,IF(AND(D144&gt;=1995,D144&lt;2000),1995,IF(AND(D144&gt;=2000,D144&lt;2005),2000,IF(AND(D144&gt;=2005,D144&lt;2011),2005,IF(AND(D144&gt;=2011,D144&lt;2015),2011,2015)))))</f>
        <v>2015</v>
      </c>
    </row>
    <row r="145" spans="2:15" ht="12.95" customHeight="1" x14ac:dyDescent="0.15">
      <c r="B145" s="100"/>
      <c r="C145" s="101"/>
      <c r="D145" s="77">
        <v>2016</v>
      </c>
      <c r="E145" s="104">
        <v>100</v>
      </c>
      <c r="F145" s="78">
        <v>94.7</v>
      </c>
      <c r="G145" s="78">
        <v>95.6</v>
      </c>
      <c r="H145" s="78">
        <v>93.9</v>
      </c>
      <c r="I145" s="78">
        <v>94.8</v>
      </c>
      <c r="J145" s="78">
        <v>96.2</v>
      </c>
      <c r="K145" s="78">
        <v>96.4</v>
      </c>
      <c r="L145" s="78">
        <v>93.4</v>
      </c>
      <c r="M145" s="78">
        <v>93.7</v>
      </c>
      <c r="N145" s="79">
        <v>93.3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2015</v>
      </c>
    </row>
    <row r="146" spans="2:15" ht="12.95" customHeight="1" x14ac:dyDescent="0.15">
      <c r="B146" s="100"/>
      <c r="C146" s="101"/>
      <c r="D146" s="77">
        <v>2017</v>
      </c>
      <c r="E146" s="104">
        <v>100</v>
      </c>
      <c r="F146" s="78">
        <v>95</v>
      </c>
      <c r="G146" s="78">
        <v>95.9</v>
      </c>
      <c r="H146" s="78">
        <v>94.2</v>
      </c>
      <c r="I146" s="78">
        <v>95</v>
      </c>
      <c r="J146" s="78">
        <v>96.4</v>
      </c>
      <c r="K146" s="78">
        <v>96.5</v>
      </c>
      <c r="L146" s="78">
        <v>93.5</v>
      </c>
      <c r="M146" s="78">
        <v>94</v>
      </c>
      <c r="N146" s="79">
        <v>93.5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2015</v>
      </c>
    </row>
    <row r="147" spans="2:15" ht="12.95" customHeight="1" x14ac:dyDescent="0.15">
      <c r="B147" s="100"/>
      <c r="C147" s="101"/>
      <c r="D147" s="77">
        <v>2018</v>
      </c>
      <c r="E147" s="104">
        <v>100</v>
      </c>
      <c r="F147" s="78">
        <v>94.9</v>
      </c>
      <c r="G147" s="78">
        <v>95.5</v>
      </c>
      <c r="H147" s="78">
        <v>93.8</v>
      </c>
      <c r="I147" s="78">
        <v>94.6</v>
      </c>
      <c r="J147" s="78">
        <v>96</v>
      </c>
      <c r="K147" s="78">
        <v>96.1</v>
      </c>
      <c r="L147" s="78">
        <v>93.1</v>
      </c>
      <c r="M147" s="78">
        <v>93.6</v>
      </c>
      <c r="N147" s="79">
        <v>93.6</v>
      </c>
      <c r="O147" s="77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2019</v>
      </c>
      <c r="E148" s="104">
        <v>100</v>
      </c>
      <c r="F148" s="78">
        <v>94.7</v>
      </c>
      <c r="G148" s="78">
        <v>94.8</v>
      </c>
      <c r="H148" s="78">
        <v>93.5</v>
      </c>
      <c r="I148" s="78">
        <v>94.2</v>
      </c>
      <c r="J148" s="78">
        <v>95.6</v>
      </c>
      <c r="K148" s="78">
        <v>95.7</v>
      </c>
      <c r="L148" s="78">
        <v>92.8</v>
      </c>
      <c r="M148" s="78">
        <v>93</v>
      </c>
      <c r="N148" s="79">
        <v>93.6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2020</v>
      </c>
      <c r="E149" s="104">
        <v>100</v>
      </c>
      <c r="F149" s="78">
        <v>94.9</v>
      </c>
      <c r="G149" s="78">
        <v>94.5</v>
      </c>
      <c r="H149" s="78">
        <v>93.3</v>
      </c>
      <c r="I149" s="78">
        <v>94.1</v>
      </c>
      <c r="J149" s="78">
        <v>95.9</v>
      </c>
      <c r="K149" s="78">
        <v>95.9</v>
      </c>
      <c r="L149" s="78">
        <v>93.1</v>
      </c>
      <c r="M149" s="78">
        <v>92.8</v>
      </c>
      <c r="N149" s="79">
        <v>93.9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2021</v>
      </c>
      <c r="E150" s="104">
        <v>100</v>
      </c>
      <c r="F150" s="78">
        <v>95.3</v>
      </c>
      <c r="G150" s="78">
        <v>94.6</v>
      </c>
      <c r="H150" s="78">
        <v>93.5</v>
      </c>
      <c r="I150" s="78">
        <v>94.2</v>
      </c>
      <c r="J150" s="78">
        <v>95.9</v>
      </c>
      <c r="K150" s="78">
        <v>95.9</v>
      </c>
      <c r="L150" s="78">
        <v>93.2</v>
      </c>
      <c r="M150" s="78">
        <v>93</v>
      </c>
      <c r="N150" s="79">
        <v>93.9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2022</v>
      </c>
      <c r="E151" s="104">
        <v>100</v>
      </c>
      <c r="F151" s="78">
        <v>95.5</v>
      </c>
      <c r="G151" s="78">
        <v>94.7</v>
      </c>
      <c r="H151" s="78">
        <v>93.7</v>
      </c>
      <c r="I151" s="78">
        <v>94.5</v>
      </c>
      <c r="J151" s="78">
        <v>95.8</v>
      </c>
      <c r="K151" s="78">
        <v>95.9</v>
      </c>
      <c r="L151" s="78">
        <v>93.2</v>
      </c>
      <c r="M151" s="78">
        <v>93</v>
      </c>
      <c r="N151" s="79">
        <v>94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2023</v>
      </c>
      <c r="E152" s="104">
        <v>100</v>
      </c>
      <c r="F152" s="78">
        <v>95.5</v>
      </c>
      <c r="G152" s="78">
        <v>94.9</v>
      </c>
      <c r="H152" s="78">
        <v>93.9</v>
      </c>
      <c r="I152" s="78">
        <v>94.5</v>
      </c>
      <c r="J152" s="78">
        <v>95.5</v>
      </c>
      <c r="K152" s="78">
        <v>95.6</v>
      </c>
      <c r="L152" s="78">
        <v>92.8</v>
      </c>
      <c r="M152" s="78">
        <v>92.9</v>
      </c>
      <c r="N152" s="79">
        <v>94.1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2"/>
      <c r="C153" s="103"/>
      <c r="D153" s="48"/>
      <c r="E153" s="105"/>
      <c r="F153" s="68"/>
      <c r="G153" s="68"/>
      <c r="H153" s="68"/>
      <c r="I153" s="68"/>
      <c r="J153" s="68"/>
      <c r="K153" s="68"/>
      <c r="L153" s="68"/>
      <c r="M153" s="68"/>
      <c r="N153" s="68"/>
      <c r="O153" s="69"/>
    </row>
    <row r="154" spans="2:15" x14ac:dyDescent="0.15">
      <c r="D154" s="49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</row>
  </sheetData>
  <mergeCells count="6">
    <mergeCell ref="N3:O3"/>
    <mergeCell ref="N4:O4"/>
    <mergeCell ref="B10:C45"/>
    <mergeCell ref="B46:C81"/>
    <mergeCell ref="B82:C117"/>
    <mergeCell ref="B118:C153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2024 一般財団法人 建設物価調査会</oddFooter>
  </headerFooter>
  <rowBreaks count="4" manualBreakCount="4">
    <brk id="45" max="16383" man="1"/>
    <brk id="81" max="16383" man="1"/>
    <brk id="117" max="16383" man="1"/>
    <brk id="1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4"/>
  <sheetViews>
    <sheetView showGridLines="0" zoomScale="80" zoomScaleNormal="80" zoomScaleSheetLayoutView="80" workbookViewId="0"/>
  </sheetViews>
  <sheetFormatPr defaultColWidth="9.42578125" defaultRowHeight="13.5" x14ac:dyDescent="0.15"/>
  <cols>
    <col min="1" max="1" width="2.42578125" style="29" customWidth="1"/>
    <col min="2" max="2" width="3.5703125" style="29" customWidth="1"/>
    <col min="3" max="3" width="12.140625" style="29" customWidth="1"/>
    <col min="4" max="4" width="11" style="29" customWidth="1"/>
    <col min="5" max="14" width="14.42578125" style="29" customWidth="1"/>
    <col min="15" max="15" width="12.140625" style="29" customWidth="1"/>
    <col min="16" max="16" width="2.42578125" style="29" customWidth="1"/>
    <col min="17" max="16384" width="9.42578125" style="29"/>
  </cols>
  <sheetData>
    <row r="1" spans="1:15" s="28" customFormat="1" ht="19.5" x14ac:dyDescent="0.4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7.25" x14ac:dyDescent="0.15">
      <c r="B3" s="30" t="s">
        <v>46</v>
      </c>
      <c r="N3" s="96" t="s">
        <v>53</v>
      </c>
      <c r="O3" s="96"/>
    </row>
    <row r="4" spans="1:15" x14ac:dyDescent="0.15">
      <c r="N4" s="97" t="s">
        <v>54</v>
      </c>
      <c r="O4" s="97"/>
    </row>
    <row r="5" spans="1:15" s="31" customFormat="1" ht="15" customHeight="1" x14ac:dyDescent="0.15">
      <c r="B5" s="32">
        <v>21</v>
      </c>
      <c r="C5" s="33" t="s">
        <v>10</v>
      </c>
      <c r="D5" s="34"/>
      <c r="E5" s="33" t="s">
        <v>88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15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15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15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15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2.95" customHeight="1" x14ac:dyDescent="0.15">
      <c r="B10" s="98" t="s">
        <v>81</v>
      </c>
      <c r="C10" s="99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2.95" customHeight="1" x14ac:dyDescent="0.15">
      <c r="B11" s="100"/>
      <c r="C11" s="101"/>
      <c r="D11" s="77">
        <v>1990</v>
      </c>
      <c r="E11" s="104">
        <v>100</v>
      </c>
      <c r="F11" s="78">
        <v>93.4</v>
      </c>
      <c r="G11" s="78">
        <v>91</v>
      </c>
      <c r="H11" s="78">
        <v>91.9</v>
      </c>
      <c r="I11" s="78">
        <v>90.7</v>
      </c>
      <c r="J11" s="78">
        <v>95.1</v>
      </c>
      <c r="K11" s="78">
        <v>97</v>
      </c>
      <c r="L11" s="78">
        <v>92.6</v>
      </c>
      <c r="M11" s="78">
        <v>88.9</v>
      </c>
      <c r="N11" s="79">
        <v>89.9</v>
      </c>
      <c r="O11" s="77">
        <f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2.95" customHeight="1" x14ac:dyDescent="0.15">
      <c r="B12" s="100"/>
      <c r="C12" s="101"/>
      <c r="D12" s="77">
        <v>1991</v>
      </c>
      <c r="E12" s="104">
        <v>100</v>
      </c>
      <c r="F12" s="78">
        <v>93.5</v>
      </c>
      <c r="G12" s="78">
        <v>91.5</v>
      </c>
      <c r="H12" s="78">
        <v>92.3</v>
      </c>
      <c r="I12" s="78">
        <v>92.1</v>
      </c>
      <c r="J12" s="78">
        <v>95</v>
      </c>
      <c r="K12" s="78">
        <v>96.8</v>
      </c>
      <c r="L12" s="78">
        <v>92.8</v>
      </c>
      <c r="M12" s="78">
        <v>89.9</v>
      </c>
      <c r="N12" s="79">
        <v>90.5</v>
      </c>
      <c r="O12" s="77">
        <f>IF(AND(D12&gt;=1990,D12&lt;1995),1990,IF(AND(D12&gt;=1995,D12&lt;2000),1995,IF(AND(D12&gt;=2000,D12&lt;2005),2000,IF(AND(D12&gt;=2005,D12&lt;2011),2005,IF(AND(D12&gt;=2011,D12&lt;2015),2011,2015)))))</f>
        <v>1990</v>
      </c>
    </row>
    <row r="13" spans="1:15" ht="12.95" customHeight="1" x14ac:dyDescent="0.15">
      <c r="B13" s="100"/>
      <c r="C13" s="101"/>
      <c r="D13" s="77">
        <v>1992</v>
      </c>
      <c r="E13" s="104">
        <v>100</v>
      </c>
      <c r="F13" s="78">
        <v>94.6</v>
      </c>
      <c r="G13" s="78">
        <v>92.7</v>
      </c>
      <c r="H13" s="78">
        <v>94</v>
      </c>
      <c r="I13" s="78">
        <v>92.9</v>
      </c>
      <c r="J13" s="78">
        <v>95</v>
      </c>
      <c r="K13" s="78">
        <v>96.7</v>
      </c>
      <c r="L13" s="78">
        <v>93.5</v>
      </c>
      <c r="M13" s="78">
        <v>90.3</v>
      </c>
      <c r="N13" s="79">
        <v>90.6</v>
      </c>
      <c r="O13" s="77">
        <f>IF(AND(D13&gt;=1990,D13&lt;1995),1990,IF(AND(D13&gt;=1995,D13&lt;2000),1995,IF(AND(D13&gt;=2000,D13&lt;2005),2000,IF(AND(D13&gt;=2005,D13&lt;2011),2005,IF(AND(D13&gt;=2011,D13&lt;2015),2011,2015)))))</f>
        <v>1990</v>
      </c>
    </row>
    <row r="14" spans="1:15" ht="12.95" customHeight="1" x14ac:dyDescent="0.15">
      <c r="B14" s="100"/>
      <c r="C14" s="101"/>
      <c r="D14" s="77">
        <v>1993</v>
      </c>
      <c r="E14" s="104">
        <v>100</v>
      </c>
      <c r="F14" s="78">
        <v>94.7</v>
      </c>
      <c r="G14" s="78">
        <v>94.7</v>
      </c>
      <c r="H14" s="78">
        <v>95.6</v>
      </c>
      <c r="I14" s="78">
        <v>93.9</v>
      </c>
      <c r="J14" s="78">
        <v>95.5</v>
      </c>
      <c r="K14" s="78">
        <v>96.9</v>
      </c>
      <c r="L14" s="78">
        <v>95.1</v>
      </c>
      <c r="M14" s="78">
        <v>91.3</v>
      </c>
      <c r="N14" s="79">
        <v>92.1</v>
      </c>
      <c r="O14" s="77">
        <f>IF(AND(D14&gt;=1990,D14&lt;1995),1990,IF(AND(D14&gt;=1995,D14&lt;2000),1995,IF(AND(D14&gt;=2000,D14&lt;2005),2000,IF(AND(D14&gt;=2005,D14&lt;2011),2005,IF(AND(D14&gt;=2011,D14&lt;2015),2011,2015)))))</f>
        <v>1990</v>
      </c>
    </row>
    <row r="15" spans="1:15" ht="12.95" customHeight="1" x14ac:dyDescent="0.15">
      <c r="B15" s="100"/>
      <c r="C15" s="101"/>
      <c r="D15" s="77">
        <v>1994</v>
      </c>
      <c r="E15" s="104">
        <v>100</v>
      </c>
      <c r="F15" s="78">
        <v>94.7</v>
      </c>
      <c r="G15" s="78">
        <v>95.3</v>
      </c>
      <c r="H15" s="78">
        <v>97.3</v>
      </c>
      <c r="I15" s="78">
        <v>95.2</v>
      </c>
      <c r="J15" s="78">
        <v>95.9</v>
      </c>
      <c r="K15" s="78">
        <v>97.4</v>
      </c>
      <c r="L15" s="78">
        <v>96.7</v>
      </c>
      <c r="M15" s="78">
        <v>94.1</v>
      </c>
      <c r="N15" s="79">
        <v>93.9</v>
      </c>
      <c r="O15" s="77">
        <f>IF(AND(D15&gt;=1990,D15&lt;1995),1990,IF(AND(D15&gt;=1995,D15&lt;2000),1995,IF(AND(D15&gt;=2000,D15&lt;2005),2000,IF(AND(D15&gt;=2005,D15&lt;2011),2005,IF(AND(D15&gt;=2011,D15&lt;2015),2011,2015)))))</f>
        <v>1990</v>
      </c>
    </row>
    <row r="16" spans="1:15" ht="12.95" customHeight="1" x14ac:dyDescent="0.15">
      <c r="B16" s="100"/>
      <c r="C16" s="101"/>
      <c r="D16" s="106">
        <v>1995</v>
      </c>
      <c r="E16" s="107">
        <v>100</v>
      </c>
      <c r="F16" s="108">
        <v>93.9</v>
      </c>
      <c r="G16" s="108">
        <v>94.3</v>
      </c>
      <c r="H16" s="108">
        <v>97.4</v>
      </c>
      <c r="I16" s="108">
        <v>95</v>
      </c>
      <c r="J16" s="108">
        <v>94.4</v>
      </c>
      <c r="K16" s="108">
        <v>95.8</v>
      </c>
      <c r="L16" s="108">
        <v>95.9</v>
      </c>
      <c r="M16" s="108">
        <v>94.3</v>
      </c>
      <c r="N16" s="109">
        <v>94.1</v>
      </c>
      <c r="O16" s="106">
        <f>IF(AND(D16&gt;=1990,D16&lt;1995),1990,IF(AND(D16&gt;=1995,D16&lt;2000),1995,IF(AND(D16&gt;=2000,D16&lt;2005),2000,IF(AND(D16&gt;=2005,D16&lt;2011),2005,IF(AND(D16&gt;=2011,D16&lt;2015),2011,2015)))))</f>
        <v>1995</v>
      </c>
    </row>
    <row r="17" spans="2:15" ht="12.95" customHeight="1" x14ac:dyDescent="0.15">
      <c r="B17" s="100"/>
      <c r="C17" s="101"/>
      <c r="D17" s="77">
        <v>1996</v>
      </c>
      <c r="E17" s="104">
        <v>100</v>
      </c>
      <c r="F17" s="78">
        <v>94.5</v>
      </c>
      <c r="G17" s="78">
        <v>95.1</v>
      </c>
      <c r="H17" s="78">
        <v>97.3</v>
      </c>
      <c r="I17" s="78">
        <v>95.6</v>
      </c>
      <c r="J17" s="78">
        <v>94.8</v>
      </c>
      <c r="K17" s="78">
        <v>97.2</v>
      </c>
      <c r="L17" s="78">
        <v>94.3</v>
      </c>
      <c r="M17" s="78">
        <v>94.1</v>
      </c>
      <c r="N17" s="79">
        <v>94.4</v>
      </c>
      <c r="O17" s="77">
        <f>IF(AND(D17&gt;=1990,D17&lt;1995),1990,IF(AND(D17&gt;=1995,D17&lt;2000),1995,IF(AND(D17&gt;=2000,D17&lt;2005),2000,IF(AND(D17&gt;=2005,D17&lt;2011),2005,IF(AND(D17&gt;=2011,D17&lt;2015),2011,2015)))))</f>
        <v>1995</v>
      </c>
    </row>
    <row r="18" spans="2:15" ht="12.95" customHeight="1" x14ac:dyDescent="0.15">
      <c r="B18" s="100"/>
      <c r="C18" s="101"/>
      <c r="D18" s="77">
        <v>1997</v>
      </c>
      <c r="E18" s="104">
        <v>100</v>
      </c>
      <c r="F18" s="78">
        <v>94.1</v>
      </c>
      <c r="G18" s="78">
        <v>95.1</v>
      </c>
      <c r="H18" s="78">
        <v>97.9</v>
      </c>
      <c r="I18" s="78">
        <v>96.7</v>
      </c>
      <c r="J18" s="78">
        <v>95.3</v>
      </c>
      <c r="K18" s="78">
        <v>98.8</v>
      </c>
      <c r="L18" s="78">
        <v>93.9</v>
      </c>
      <c r="M18" s="78">
        <v>94.5</v>
      </c>
      <c r="N18" s="79">
        <v>94.3</v>
      </c>
      <c r="O18" s="77">
        <f>IF(AND(D18&gt;=1990,D18&lt;1995),1990,IF(AND(D18&gt;=1995,D18&lt;2000),1995,IF(AND(D18&gt;=2000,D18&lt;2005),2000,IF(AND(D18&gt;=2005,D18&lt;2011),2005,IF(AND(D18&gt;=2011,D18&lt;2015),2011,2015)))))</f>
        <v>1995</v>
      </c>
    </row>
    <row r="19" spans="2:15" ht="12.95" customHeight="1" x14ac:dyDescent="0.15">
      <c r="B19" s="100"/>
      <c r="C19" s="101"/>
      <c r="D19" s="77">
        <v>1998</v>
      </c>
      <c r="E19" s="104">
        <v>100</v>
      </c>
      <c r="F19" s="78">
        <v>94.3</v>
      </c>
      <c r="G19" s="78">
        <v>95</v>
      </c>
      <c r="H19" s="78">
        <v>97.7</v>
      </c>
      <c r="I19" s="78">
        <v>97.4</v>
      </c>
      <c r="J19" s="78">
        <v>95.1</v>
      </c>
      <c r="K19" s="78">
        <v>98.9</v>
      </c>
      <c r="L19" s="78">
        <v>94</v>
      </c>
      <c r="M19" s="78">
        <v>94.8</v>
      </c>
      <c r="N19" s="79">
        <v>94.5</v>
      </c>
      <c r="O19" s="77">
        <f>IF(AND(D19&gt;=1990,D19&lt;1995),1990,IF(AND(D19&gt;=1995,D19&lt;2000),1995,IF(AND(D19&gt;=2000,D19&lt;2005),2000,IF(AND(D19&gt;=2005,D19&lt;2011),2005,IF(AND(D19&gt;=2011,D19&lt;2015),2011,2015)))))</f>
        <v>1995</v>
      </c>
    </row>
    <row r="20" spans="2:15" ht="12.95" customHeight="1" x14ac:dyDescent="0.15">
      <c r="B20" s="100"/>
      <c r="C20" s="101"/>
      <c r="D20" s="77">
        <v>1999</v>
      </c>
      <c r="E20" s="104">
        <v>100</v>
      </c>
      <c r="F20" s="78">
        <v>95.2</v>
      </c>
      <c r="G20" s="78">
        <v>95</v>
      </c>
      <c r="H20" s="78">
        <v>97.8</v>
      </c>
      <c r="I20" s="78">
        <v>98.2</v>
      </c>
      <c r="J20" s="78">
        <v>95.5</v>
      </c>
      <c r="K20" s="78">
        <v>99.4</v>
      </c>
      <c r="L20" s="78">
        <v>95.5</v>
      </c>
      <c r="M20" s="78">
        <v>95.8</v>
      </c>
      <c r="N20" s="79">
        <v>94.5</v>
      </c>
      <c r="O20" s="77">
        <f>IF(AND(D20&gt;=1990,D20&lt;1995),1990,IF(AND(D20&gt;=1995,D20&lt;2000),1995,IF(AND(D20&gt;=2000,D20&lt;2005),2000,IF(AND(D20&gt;=2005,D20&lt;2011),2005,IF(AND(D20&gt;=2011,D20&lt;2015),2011,2015)))))</f>
        <v>1995</v>
      </c>
    </row>
    <row r="21" spans="2:15" ht="12.95" customHeight="1" x14ac:dyDescent="0.15">
      <c r="B21" s="100"/>
      <c r="C21" s="101"/>
      <c r="D21" s="106">
        <v>2000</v>
      </c>
      <c r="E21" s="107">
        <v>100</v>
      </c>
      <c r="F21" s="108">
        <v>94.8</v>
      </c>
      <c r="G21" s="108">
        <v>95.9</v>
      </c>
      <c r="H21" s="108">
        <v>98.4</v>
      </c>
      <c r="I21" s="108">
        <v>99.1</v>
      </c>
      <c r="J21" s="108">
        <v>96.3</v>
      </c>
      <c r="K21" s="108">
        <v>99.6</v>
      </c>
      <c r="L21" s="108">
        <v>96.9</v>
      </c>
      <c r="M21" s="108">
        <v>96.4</v>
      </c>
      <c r="N21" s="109">
        <v>95</v>
      </c>
      <c r="O21" s="106">
        <f>IF(AND(D21&gt;=1990,D21&lt;1995),1990,IF(AND(D21&gt;=1995,D21&lt;2000),1995,IF(AND(D21&gt;=2000,D21&lt;2005),2000,IF(AND(D21&gt;=2005,D21&lt;2011),2005,IF(AND(D21&gt;=2011,D21&lt;2015),2011,2015)))))</f>
        <v>2000</v>
      </c>
    </row>
    <row r="22" spans="2:15" ht="12.95" customHeight="1" x14ac:dyDescent="0.15">
      <c r="B22" s="100"/>
      <c r="C22" s="101"/>
      <c r="D22" s="77">
        <v>2001</v>
      </c>
      <c r="E22" s="104">
        <v>100</v>
      </c>
      <c r="F22" s="78">
        <v>94.6</v>
      </c>
      <c r="G22" s="78">
        <v>96.5</v>
      </c>
      <c r="H22" s="78">
        <v>98.2</v>
      </c>
      <c r="I22" s="78">
        <v>99</v>
      </c>
      <c r="J22" s="78">
        <v>95.7</v>
      </c>
      <c r="K22" s="78">
        <v>98.8</v>
      </c>
      <c r="L22" s="78">
        <v>96.6</v>
      </c>
      <c r="M22" s="78">
        <v>96.2</v>
      </c>
      <c r="N22" s="79">
        <v>95.3</v>
      </c>
      <c r="O22" s="77">
        <f>IF(AND(D22&gt;=1990,D22&lt;1995),1990,IF(AND(D22&gt;=1995,D22&lt;2000),1995,IF(AND(D22&gt;=2000,D22&lt;2005),2000,IF(AND(D22&gt;=2005,D22&lt;2011),2005,IF(AND(D22&gt;=2011,D22&lt;2015),2011,2015)))))</f>
        <v>2000</v>
      </c>
    </row>
    <row r="23" spans="2:15" ht="12.95" customHeight="1" x14ac:dyDescent="0.15">
      <c r="B23" s="100"/>
      <c r="C23" s="101"/>
      <c r="D23" s="77">
        <v>2002</v>
      </c>
      <c r="E23" s="104">
        <v>100</v>
      </c>
      <c r="F23" s="78">
        <v>94</v>
      </c>
      <c r="G23" s="78">
        <v>95.6</v>
      </c>
      <c r="H23" s="78">
        <v>97.7</v>
      </c>
      <c r="I23" s="78">
        <v>97.9</v>
      </c>
      <c r="J23" s="78">
        <v>95.3</v>
      </c>
      <c r="K23" s="78">
        <v>98</v>
      </c>
      <c r="L23" s="78">
        <v>94.6</v>
      </c>
      <c r="M23" s="78">
        <v>94.4</v>
      </c>
      <c r="N23" s="79">
        <v>95.2</v>
      </c>
      <c r="O23" s="77">
        <f>IF(AND(D23&gt;=1990,D23&lt;1995),1990,IF(AND(D23&gt;=1995,D23&lt;2000),1995,IF(AND(D23&gt;=2000,D23&lt;2005),2000,IF(AND(D23&gt;=2005,D23&lt;2011),2005,IF(AND(D23&gt;=2011,D23&lt;2015),2011,2015)))))</f>
        <v>2000</v>
      </c>
    </row>
    <row r="24" spans="2:15" ht="12.95" customHeight="1" x14ac:dyDescent="0.15">
      <c r="B24" s="100"/>
      <c r="C24" s="101"/>
      <c r="D24" s="77">
        <v>2003</v>
      </c>
      <c r="E24" s="104">
        <v>100</v>
      </c>
      <c r="F24" s="78">
        <v>94.9</v>
      </c>
      <c r="G24" s="78">
        <v>95.4</v>
      </c>
      <c r="H24" s="78">
        <v>97.4</v>
      </c>
      <c r="I24" s="78">
        <v>97.7</v>
      </c>
      <c r="J24" s="78">
        <v>95.5</v>
      </c>
      <c r="K24" s="78">
        <v>98.1</v>
      </c>
      <c r="L24" s="78">
        <v>94.4</v>
      </c>
      <c r="M24" s="78">
        <v>94.6</v>
      </c>
      <c r="N24" s="79">
        <v>95.5</v>
      </c>
      <c r="O24" s="77">
        <f>IF(AND(D24&gt;=1990,D24&lt;1995),1990,IF(AND(D24&gt;=1995,D24&lt;2000),1995,IF(AND(D24&gt;=2000,D24&lt;2005),2000,IF(AND(D24&gt;=2005,D24&lt;2011),2005,IF(AND(D24&gt;=2011,D24&lt;2015),2011,2015)))))</f>
        <v>2000</v>
      </c>
    </row>
    <row r="25" spans="2:15" ht="12.95" customHeight="1" x14ac:dyDescent="0.15">
      <c r="B25" s="100"/>
      <c r="C25" s="101"/>
      <c r="D25" s="77">
        <v>2004</v>
      </c>
      <c r="E25" s="104">
        <v>100</v>
      </c>
      <c r="F25" s="78">
        <v>95.8</v>
      </c>
      <c r="G25" s="78">
        <v>95.3</v>
      </c>
      <c r="H25" s="78">
        <v>97.4</v>
      </c>
      <c r="I25" s="78">
        <v>98.5</v>
      </c>
      <c r="J25" s="78">
        <v>96.5</v>
      </c>
      <c r="K25" s="78">
        <v>97.8</v>
      </c>
      <c r="L25" s="78">
        <v>94.5</v>
      </c>
      <c r="M25" s="78">
        <v>95.9</v>
      </c>
      <c r="N25" s="79">
        <v>95.9</v>
      </c>
      <c r="O25" s="77">
        <f>IF(AND(D25&gt;=1990,D25&lt;1995),1990,IF(AND(D25&gt;=1995,D25&lt;2000),1995,IF(AND(D25&gt;=2000,D25&lt;2005),2000,IF(AND(D25&gt;=2005,D25&lt;2011),2005,IF(AND(D25&gt;=2011,D25&lt;2015),2011,2015)))))</f>
        <v>2000</v>
      </c>
    </row>
    <row r="26" spans="2:15" ht="12.95" customHeight="1" x14ac:dyDescent="0.15">
      <c r="B26" s="100"/>
      <c r="C26" s="101"/>
      <c r="D26" s="106">
        <v>2005</v>
      </c>
      <c r="E26" s="107">
        <v>100</v>
      </c>
      <c r="F26" s="108">
        <v>97.5</v>
      </c>
      <c r="G26" s="108">
        <v>96.2</v>
      </c>
      <c r="H26" s="108">
        <v>97.5</v>
      </c>
      <c r="I26" s="108">
        <v>99.6</v>
      </c>
      <c r="J26" s="108">
        <v>96.5</v>
      </c>
      <c r="K26" s="108">
        <v>97.8</v>
      </c>
      <c r="L26" s="108">
        <v>95.5</v>
      </c>
      <c r="M26" s="108">
        <v>96.5</v>
      </c>
      <c r="N26" s="109">
        <v>96.4</v>
      </c>
      <c r="O26" s="106">
        <f>IF(AND(D26&gt;=1990,D26&lt;1995),1990,IF(AND(D26&gt;=1995,D26&lt;2000),1995,IF(AND(D26&gt;=2000,D26&lt;2005),2000,IF(AND(D26&gt;=2005,D26&lt;2011),2005,IF(AND(D26&gt;=2011,D26&lt;2015),2011,2015)))))</f>
        <v>2005</v>
      </c>
    </row>
    <row r="27" spans="2:15" ht="12.95" customHeight="1" x14ac:dyDescent="0.15">
      <c r="B27" s="100"/>
      <c r="C27" s="101"/>
      <c r="D27" s="77">
        <v>2006</v>
      </c>
      <c r="E27" s="104">
        <v>100</v>
      </c>
      <c r="F27" s="78">
        <v>97.1</v>
      </c>
      <c r="G27" s="78">
        <v>95.9</v>
      </c>
      <c r="H27" s="78">
        <v>96.9</v>
      </c>
      <c r="I27" s="78">
        <v>99.3</v>
      </c>
      <c r="J27" s="78">
        <v>97.1</v>
      </c>
      <c r="K27" s="78">
        <v>98.1</v>
      </c>
      <c r="L27" s="78">
        <v>97.1</v>
      </c>
      <c r="M27" s="78">
        <v>96.3</v>
      </c>
      <c r="N27" s="79">
        <v>96</v>
      </c>
      <c r="O27" s="77">
        <f>IF(AND(D27&gt;=1990,D27&lt;1995),1990,IF(AND(D27&gt;=1995,D27&lt;2000),1995,IF(AND(D27&gt;=2000,D27&lt;2005),2000,IF(AND(D27&gt;=2005,D27&lt;2011),2005,IF(AND(D27&gt;=2011,D27&lt;2015),2011,2015)))))</f>
        <v>2005</v>
      </c>
    </row>
    <row r="28" spans="2:15" ht="12.95" customHeight="1" x14ac:dyDescent="0.15">
      <c r="B28" s="100"/>
      <c r="C28" s="101"/>
      <c r="D28" s="77">
        <v>2007</v>
      </c>
      <c r="E28" s="104">
        <v>100</v>
      </c>
      <c r="F28" s="78">
        <v>96.5</v>
      </c>
      <c r="G28" s="78">
        <v>94.8</v>
      </c>
      <c r="H28" s="78">
        <v>96.5</v>
      </c>
      <c r="I28" s="78">
        <v>98.5</v>
      </c>
      <c r="J28" s="78">
        <v>97</v>
      </c>
      <c r="K28" s="78">
        <v>98.3</v>
      </c>
      <c r="L28" s="78">
        <v>97.6</v>
      </c>
      <c r="M28" s="78">
        <v>95.1</v>
      </c>
      <c r="N28" s="79">
        <v>96.1</v>
      </c>
      <c r="O28" s="77">
        <f>IF(AND(D28&gt;=1990,D28&lt;1995),1990,IF(AND(D28&gt;=1995,D28&lt;2000),1995,IF(AND(D28&gt;=2000,D28&lt;2005),2000,IF(AND(D28&gt;=2005,D28&lt;2011),2005,IF(AND(D28&gt;=2011,D28&lt;2015),2011,2015)))))</f>
        <v>2005</v>
      </c>
    </row>
    <row r="29" spans="2:15" ht="12.95" customHeight="1" x14ac:dyDescent="0.15">
      <c r="B29" s="100"/>
      <c r="C29" s="101"/>
      <c r="D29" s="77">
        <v>2008</v>
      </c>
      <c r="E29" s="104">
        <v>100</v>
      </c>
      <c r="F29" s="78">
        <v>96.1</v>
      </c>
      <c r="G29" s="78">
        <v>94.6</v>
      </c>
      <c r="H29" s="78">
        <v>97</v>
      </c>
      <c r="I29" s="78">
        <v>98.2</v>
      </c>
      <c r="J29" s="78">
        <v>96.8</v>
      </c>
      <c r="K29" s="78">
        <v>98.1</v>
      </c>
      <c r="L29" s="78">
        <v>97.1</v>
      </c>
      <c r="M29" s="78">
        <v>94.9</v>
      </c>
      <c r="N29" s="79">
        <v>95.7</v>
      </c>
      <c r="O29" s="77">
        <f>IF(AND(D29&gt;=1990,D29&lt;1995),1990,IF(AND(D29&gt;=1995,D29&lt;2000),1995,IF(AND(D29&gt;=2000,D29&lt;2005),2000,IF(AND(D29&gt;=2005,D29&lt;2011),2005,IF(AND(D29&gt;=2011,D29&lt;2015),2011,2015)))))</f>
        <v>2005</v>
      </c>
    </row>
    <row r="30" spans="2:15" ht="12.95" customHeight="1" x14ac:dyDescent="0.15">
      <c r="B30" s="100"/>
      <c r="C30" s="101"/>
      <c r="D30" s="77">
        <v>2009</v>
      </c>
      <c r="E30" s="104">
        <v>100</v>
      </c>
      <c r="F30" s="78">
        <v>97.6</v>
      </c>
      <c r="G30" s="78">
        <v>95.8</v>
      </c>
      <c r="H30" s="78">
        <v>98</v>
      </c>
      <c r="I30" s="78">
        <v>98.8</v>
      </c>
      <c r="J30" s="78">
        <v>97.1</v>
      </c>
      <c r="K30" s="78">
        <v>98.1</v>
      </c>
      <c r="L30" s="78">
        <v>97.6</v>
      </c>
      <c r="M30" s="78">
        <v>95.4</v>
      </c>
      <c r="N30" s="79">
        <v>95.8</v>
      </c>
      <c r="O30" s="77">
        <f>IF(AND(D30&gt;=1990,D30&lt;1995),1990,IF(AND(D30&gt;=1995,D30&lt;2000),1995,IF(AND(D30&gt;=2000,D30&lt;2005),2000,IF(AND(D30&gt;=2005,D30&lt;2011),2005,IF(AND(D30&gt;=2011,D30&lt;2015),2011,2015)))))</f>
        <v>2005</v>
      </c>
    </row>
    <row r="31" spans="2:15" ht="12.95" customHeight="1" x14ac:dyDescent="0.15">
      <c r="B31" s="100"/>
      <c r="C31" s="101"/>
      <c r="D31" s="77">
        <v>2010</v>
      </c>
      <c r="E31" s="104">
        <v>100</v>
      </c>
      <c r="F31" s="78">
        <v>97.6</v>
      </c>
      <c r="G31" s="78">
        <v>96.3</v>
      </c>
      <c r="H31" s="78">
        <v>98.7</v>
      </c>
      <c r="I31" s="78">
        <v>100</v>
      </c>
      <c r="J31" s="78">
        <v>97.4</v>
      </c>
      <c r="K31" s="78">
        <v>98.5</v>
      </c>
      <c r="L31" s="78">
        <v>98.9</v>
      </c>
      <c r="M31" s="78">
        <v>95.8</v>
      </c>
      <c r="N31" s="79">
        <v>96.2</v>
      </c>
      <c r="O31" s="77">
        <f>IF(AND(D31&gt;=1990,D31&lt;1995),1990,IF(AND(D31&gt;=1995,D31&lt;2000),1995,IF(AND(D31&gt;=2000,D31&lt;2005),2000,IF(AND(D31&gt;=2005,D31&lt;2011),2005,IF(AND(D31&gt;=2011,D31&lt;2015),2011,2015)))))</f>
        <v>2005</v>
      </c>
    </row>
    <row r="32" spans="2:15" ht="12.95" customHeight="1" x14ac:dyDescent="0.15">
      <c r="B32" s="100"/>
      <c r="C32" s="101"/>
      <c r="D32" s="106">
        <v>2011</v>
      </c>
      <c r="E32" s="107">
        <v>100</v>
      </c>
      <c r="F32" s="108">
        <v>95.8</v>
      </c>
      <c r="G32" s="108">
        <v>96.2</v>
      </c>
      <c r="H32" s="108">
        <v>97.4</v>
      </c>
      <c r="I32" s="108">
        <v>99.3</v>
      </c>
      <c r="J32" s="108">
        <v>95.4</v>
      </c>
      <c r="K32" s="108">
        <v>97.9</v>
      </c>
      <c r="L32" s="108">
        <v>97.6</v>
      </c>
      <c r="M32" s="108">
        <v>94.8</v>
      </c>
      <c r="N32" s="109">
        <v>94.8</v>
      </c>
      <c r="O32" s="106">
        <f>IF(AND(D32&gt;=1990,D32&lt;1995),1990,IF(AND(D32&gt;=1995,D32&lt;2000),1995,IF(AND(D32&gt;=2000,D32&lt;2005),2000,IF(AND(D32&gt;=2005,D32&lt;2011),2005,IF(AND(D32&gt;=2011,D32&lt;2015),2011,2015)))))</f>
        <v>2011</v>
      </c>
    </row>
    <row r="33" spans="2:15" ht="12.95" customHeight="1" x14ac:dyDescent="0.15">
      <c r="B33" s="100"/>
      <c r="C33" s="101"/>
      <c r="D33" s="77">
        <v>2012</v>
      </c>
      <c r="E33" s="104">
        <v>100</v>
      </c>
      <c r="F33" s="78">
        <v>95.2</v>
      </c>
      <c r="G33" s="78">
        <v>98.4</v>
      </c>
      <c r="H33" s="78">
        <v>96.1</v>
      </c>
      <c r="I33" s="78">
        <v>97.4</v>
      </c>
      <c r="J33" s="78">
        <v>94.3</v>
      </c>
      <c r="K33" s="78">
        <v>96.1</v>
      </c>
      <c r="L33" s="78">
        <v>95.9</v>
      </c>
      <c r="M33" s="78">
        <v>92.8</v>
      </c>
      <c r="N33" s="79">
        <v>93.3</v>
      </c>
      <c r="O33" s="77">
        <f>IF(AND(D33&gt;=1990,D33&lt;1995),1990,IF(AND(D33&gt;=1995,D33&lt;2000),1995,IF(AND(D33&gt;=2000,D33&lt;2005),2000,IF(AND(D33&gt;=2005,D33&lt;2011),2005,IF(AND(D33&gt;=2011,D33&lt;2015),2011,2015)))))</f>
        <v>2011</v>
      </c>
    </row>
    <row r="34" spans="2:15" ht="12.95" customHeight="1" x14ac:dyDescent="0.15">
      <c r="B34" s="100"/>
      <c r="C34" s="101"/>
      <c r="D34" s="77">
        <v>2013</v>
      </c>
      <c r="E34" s="104">
        <v>100</v>
      </c>
      <c r="F34" s="78">
        <v>95.8</v>
      </c>
      <c r="G34" s="78">
        <v>100.9</v>
      </c>
      <c r="H34" s="78">
        <v>96.4</v>
      </c>
      <c r="I34" s="78">
        <v>97.3</v>
      </c>
      <c r="J34" s="78">
        <v>94.3</v>
      </c>
      <c r="K34" s="78">
        <v>95.9</v>
      </c>
      <c r="L34" s="78">
        <v>95.7</v>
      </c>
      <c r="M34" s="78">
        <v>92.9</v>
      </c>
      <c r="N34" s="79">
        <v>93.6</v>
      </c>
      <c r="O34" s="77">
        <f>IF(AND(D34&gt;=1990,D34&lt;1995),1990,IF(AND(D34&gt;=1995,D34&lt;2000),1995,IF(AND(D34&gt;=2000,D34&lt;2005),2000,IF(AND(D34&gt;=2005,D34&lt;2011),2005,IF(AND(D34&gt;=2011,D34&lt;2015),2011,2015)))))</f>
        <v>2011</v>
      </c>
    </row>
    <row r="35" spans="2:15" ht="12.95" customHeight="1" x14ac:dyDescent="0.15">
      <c r="B35" s="100"/>
      <c r="C35" s="101"/>
      <c r="D35" s="77">
        <v>2014</v>
      </c>
      <c r="E35" s="104">
        <v>100</v>
      </c>
      <c r="F35" s="78">
        <v>95.9</v>
      </c>
      <c r="G35" s="78">
        <v>101.5</v>
      </c>
      <c r="H35" s="78">
        <v>96.5</v>
      </c>
      <c r="I35" s="78">
        <v>96.8</v>
      </c>
      <c r="J35" s="78">
        <v>94.5</v>
      </c>
      <c r="K35" s="78">
        <v>95.4</v>
      </c>
      <c r="L35" s="78">
        <v>95</v>
      </c>
      <c r="M35" s="78">
        <v>93.3</v>
      </c>
      <c r="N35" s="79">
        <v>93.7</v>
      </c>
      <c r="O35" s="77">
        <f>IF(AND(D35&gt;=1990,D35&lt;1995),1990,IF(AND(D35&gt;=1995,D35&lt;2000),1995,IF(AND(D35&gt;=2000,D35&lt;2005),2000,IF(AND(D35&gt;=2005,D35&lt;2011),2005,IF(AND(D35&gt;=2011,D35&lt;2015),2011,2015)))))</f>
        <v>2011</v>
      </c>
    </row>
    <row r="36" spans="2:15" ht="12.95" customHeight="1" x14ac:dyDescent="0.15">
      <c r="B36" s="100"/>
      <c r="C36" s="101"/>
      <c r="D36" s="106">
        <v>2015</v>
      </c>
      <c r="E36" s="107">
        <v>100</v>
      </c>
      <c r="F36" s="108">
        <v>95.5</v>
      </c>
      <c r="G36" s="108">
        <v>101.9</v>
      </c>
      <c r="H36" s="108">
        <v>95.6</v>
      </c>
      <c r="I36" s="108">
        <v>95.1</v>
      </c>
      <c r="J36" s="108">
        <v>94.8</v>
      </c>
      <c r="K36" s="108">
        <v>94.6</v>
      </c>
      <c r="L36" s="108">
        <v>94.8</v>
      </c>
      <c r="M36" s="108">
        <v>93.9</v>
      </c>
      <c r="N36" s="109">
        <v>93.2</v>
      </c>
      <c r="O36" s="106">
        <f>IF(AND(D36&gt;=1990,D36&lt;1995),1990,IF(AND(D36&gt;=1995,D36&lt;2000),1995,IF(AND(D36&gt;=2000,D36&lt;2005),2000,IF(AND(D36&gt;=2005,D36&lt;2011),2005,IF(AND(D36&gt;=2011,D36&lt;2015),2011,2015)))))</f>
        <v>2015</v>
      </c>
    </row>
    <row r="37" spans="2:15" ht="12.95" customHeight="1" x14ac:dyDescent="0.15">
      <c r="B37" s="100"/>
      <c r="C37" s="101"/>
      <c r="D37" s="77">
        <v>2016</v>
      </c>
      <c r="E37" s="104">
        <v>100</v>
      </c>
      <c r="F37" s="78">
        <v>97</v>
      </c>
      <c r="G37" s="78">
        <v>102.8</v>
      </c>
      <c r="H37" s="78">
        <v>96.7</v>
      </c>
      <c r="I37" s="78">
        <v>96</v>
      </c>
      <c r="J37" s="78">
        <v>95.7</v>
      </c>
      <c r="K37" s="78">
        <v>96.2</v>
      </c>
      <c r="L37" s="78">
        <v>96</v>
      </c>
      <c r="M37" s="78">
        <v>95.4</v>
      </c>
      <c r="N37" s="79">
        <v>94</v>
      </c>
      <c r="O37" s="77">
        <f>IF(AND(D37&gt;=1990,D37&lt;1995),1990,IF(AND(D37&gt;=1995,D37&lt;2000),1995,IF(AND(D37&gt;=2000,D37&lt;2005),2000,IF(AND(D37&gt;=2005,D37&lt;2011),2005,IF(AND(D37&gt;=2011,D37&lt;2015),2011,2015)))))</f>
        <v>2015</v>
      </c>
    </row>
    <row r="38" spans="2:15" ht="12.95" customHeight="1" x14ac:dyDescent="0.15">
      <c r="B38" s="100"/>
      <c r="C38" s="101"/>
      <c r="D38" s="77">
        <v>2017</v>
      </c>
      <c r="E38" s="104">
        <v>100</v>
      </c>
      <c r="F38" s="78">
        <v>97.5</v>
      </c>
      <c r="G38" s="78">
        <v>102.5</v>
      </c>
      <c r="H38" s="78">
        <v>96.9</v>
      </c>
      <c r="I38" s="78">
        <v>96.4</v>
      </c>
      <c r="J38" s="78">
        <v>95.7</v>
      </c>
      <c r="K38" s="78">
        <v>97.5</v>
      </c>
      <c r="L38" s="78">
        <v>96.4</v>
      </c>
      <c r="M38" s="78">
        <v>96.8</v>
      </c>
      <c r="N38" s="79">
        <v>94.2</v>
      </c>
      <c r="O38" s="77">
        <f>IF(AND(D38&gt;=1990,D38&lt;1995),1990,IF(AND(D38&gt;=1995,D38&lt;2000),1995,IF(AND(D38&gt;=2000,D38&lt;2005),2000,IF(AND(D38&gt;=2005,D38&lt;2011),2005,IF(AND(D38&gt;=2011,D38&lt;2015),2011,2015)))))</f>
        <v>2015</v>
      </c>
    </row>
    <row r="39" spans="2:15" ht="12.95" customHeight="1" x14ac:dyDescent="0.15">
      <c r="B39" s="100"/>
      <c r="C39" s="101"/>
      <c r="D39" s="77">
        <v>2018</v>
      </c>
      <c r="E39" s="104">
        <v>100</v>
      </c>
      <c r="F39" s="78">
        <v>97.2</v>
      </c>
      <c r="G39" s="78">
        <v>100.9</v>
      </c>
      <c r="H39" s="78">
        <v>95.6</v>
      </c>
      <c r="I39" s="78">
        <v>96.4</v>
      </c>
      <c r="J39" s="78">
        <v>95.4</v>
      </c>
      <c r="K39" s="78">
        <v>97.4</v>
      </c>
      <c r="L39" s="78">
        <v>96</v>
      </c>
      <c r="M39" s="78">
        <v>96.3</v>
      </c>
      <c r="N39" s="79">
        <v>94.7</v>
      </c>
      <c r="O39" s="77">
        <f>IF(AND(D39&gt;=1990,D39&lt;1995),1990,IF(AND(D39&gt;=1995,D39&lt;2000),1995,IF(AND(D39&gt;=2000,D39&lt;2005),2000,IF(AND(D39&gt;=2005,D39&lt;2011),2005,IF(AND(D39&gt;=2011,D39&lt;2015),2011,2015)))))</f>
        <v>2015</v>
      </c>
    </row>
    <row r="40" spans="2:15" ht="12.95" customHeight="1" x14ac:dyDescent="0.15">
      <c r="B40" s="100"/>
      <c r="C40" s="101"/>
      <c r="D40" s="77">
        <v>2019</v>
      </c>
      <c r="E40" s="104">
        <v>100</v>
      </c>
      <c r="F40" s="78">
        <v>97.6</v>
      </c>
      <c r="G40" s="78">
        <v>98.6</v>
      </c>
      <c r="H40" s="78">
        <v>94.4</v>
      </c>
      <c r="I40" s="78">
        <v>96.2</v>
      </c>
      <c r="J40" s="78">
        <v>94.6</v>
      </c>
      <c r="K40" s="78">
        <v>97.3</v>
      </c>
      <c r="L40" s="78">
        <v>96</v>
      </c>
      <c r="M40" s="78">
        <v>95.6</v>
      </c>
      <c r="N40" s="79">
        <v>95.4</v>
      </c>
      <c r="O40" s="77">
        <f>IF(AND(D40&gt;=1990,D40&lt;1995),1990,IF(AND(D40&gt;=1995,D40&lt;2000),1995,IF(AND(D40&gt;=2000,D40&lt;2005),2000,IF(AND(D40&gt;=2005,D40&lt;2011),2005,IF(AND(D40&gt;=2011,D40&lt;2015),2011,2015)))))</f>
        <v>2015</v>
      </c>
    </row>
    <row r="41" spans="2:15" ht="12.95" customHeight="1" x14ac:dyDescent="0.15">
      <c r="B41" s="100"/>
      <c r="C41" s="101"/>
      <c r="D41" s="77">
        <v>2020</v>
      </c>
      <c r="E41" s="104">
        <v>100</v>
      </c>
      <c r="F41" s="78">
        <v>99.1</v>
      </c>
      <c r="G41" s="78">
        <v>98.1</v>
      </c>
      <c r="H41" s="78">
        <v>95.5</v>
      </c>
      <c r="I41" s="78">
        <v>96.3</v>
      </c>
      <c r="J41" s="78">
        <v>94.7</v>
      </c>
      <c r="K41" s="78">
        <v>98.2</v>
      </c>
      <c r="L41" s="78">
        <v>96.4</v>
      </c>
      <c r="M41" s="78">
        <v>96</v>
      </c>
      <c r="N41" s="79">
        <v>95.4</v>
      </c>
      <c r="O41" s="77">
        <f>IF(AND(D41&gt;=1990,D41&lt;1995),1990,IF(AND(D41&gt;=1995,D41&lt;2000),1995,IF(AND(D41&gt;=2000,D41&lt;2005),2000,IF(AND(D41&gt;=2005,D41&lt;2011),2005,IF(AND(D41&gt;=2011,D41&lt;2015),2011,2015)))))</f>
        <v>2015</v>
      </c>
    </row>
    <row r="42" spans="2:15" ht="12.95" customHeight="1" x14ac:dyDescent="0.15">
      <c r="B42" s="100"/>
      <c r="C42" s="101"/>
      <c r="D42" s="77">
        <v>2021</v>
      </c>
      <c r="E42" s="104">
        <v>100</v>
      </c>
      <c r="F42" s="78">
        <v>99.1</v>
      </c>
      <c r="G42" s="78">
        <v>98.2</v>
      </c>
      <c r="H42" s="78">
        <v>95.9</v>
      </c>
      <c r="I42" s="78">
        <v>96.5</v>
      </c>
      <c r="J42" s="78">
        <v>94.9</v>
      </c>
      <c r="K42" s="78">
        <v>98.6</v>
      </c>
      <c r="L42" s="78">
        <v>96.5</v>
      </c>
      <c r="M42" s="78">
        <v>96</v>
      </c>
      <c r="N42" s="79">
        <v>95.7</v>
      </c>
      <c r="O42" s="77">
        <f>IF(AND(D42&gt;=1990,D42&lt;1995),1990,IF(AND(D42&gt;=1995,D42&lt;2000),1995,IF(AND(D42&gt;=2000,D42&lt;2005),2000,IF(AND(D42&gt;=2005,D42&lt;2011),2005,IF(AND(D42&gt;=2011,D42&lt;2015),2011,2015)))))</f>
        <v>2015</v>
      </c>
    </row>
    <row r="43" spans="2:15" ht="12.95" customHeight="1" x14ac:dyDescent="0.15">
      <c r="B43" s="100"/>
      <c r="C43" s="101"/>
      <c r="D43" s="77">
        <v>2022</v>
      </c>
      <c r="E43" s="104">
        <v>100</v>
      </c>
      <c r="F43" s="78">
        <v>98.2</v>
      </c>
      <c r="G43" s="78">
        <v>96.9</v>
      </c>
      <c r="H43" s="78">
        <v>96</v>
      </c>
      <c r="I43" s="78">
        <v>95.8</v>
      </c>
      <c r="J43" s="78">
        <v>94.2</v>
      </c>
      <c r="K43" s="78">
        <v>97</v>
      </c>
      <c r="L43" s="78">
        <v>95.2</v>
      </c>
      <c r="M43" s="78">
        <v>95.6</v>
      </c>
      <c r="N43" s="79">
        <v>94.8</v>
      </c>
      <c r="O43" s="77">
        <f>IF(AND(D43&gt;=1990,D43&lt;1995),1990,IF(AND(D43&gt;=1995,D43&lt;2000),1995,IF(AND(D43&gt;=2000,D43&lt;2005),2000,IF(AND(D43&gt;=2005,D43&lt;2011),2005,IF(AND(D43&gt;=2011,D43&lt;2015),2011,2015)))))</f>
        <v>2015</v>
      </c>
    </row>
    <row r="44" spans="2:15" ht="12.95" customHeight="1" x14ac:dyDescent="0.15">
      <c r="B44" s="100"/>
      <c r="C44" s="101"/>
      <c r="D44" s="77">
        <v>2023</v>
      </c>
      <c r="E44" s="104">
        <v>100</v>
      </c>
      <c r="F44" s="78">
        <v>97.9</v>
      </c>
      <c r="G44" s="78">
        <v>96.2</v>
      </c>
      <c r="H44" s="78">
        <v>94.9</v>
      </c>
      <c r="I44" s="78">
        <v>94.7</v>
      </c>
      <c r="J44" s="78">
        <v>94.1</v>
      </c>
      <c r="K44" s="78">
        <v>96.2</v>
      </c>
      <c r="L44" s="78">
        <v>94.1</v>
      </c>
      <c r="M44" s="78">
        <v>94.9</v>
      </c>
      <c r="N44" s="79">
        <v>94.1</v>
      </c>
      <c r="O44" s="77">
        <f>IF(AND(D44&gt;=1990,D44&lt;1995),1990,IF(AND(D44&gt;=1995,D44&lt;2000),1995,IF(AND(D44&gt;=2000,D44&lt;2005),2000,IF(AND(D44&gt;=2005,D44&lt;2011),2005,IF(AND(D44&gt;=2011,D44&lt;2015),2011,2015)))))</f>
        <v>2015</v>
      </c>
    </row>
    <row r="45" spans="2:15" ht="12.95" customHeight="1" x14ac:dyDescent="0.15">
      <c r="B45" s="102"/>
      <c r="C45" s="103"/>
      <c r="D45" s="48"/>
      <c r="E45" s="105"/>
      <c r="F45" s="68"/>
      <c r="G45" s="68"/>
      <c r="H45" s="68"/>
      <c r="I45" s="68"/>
      <c r="J45" s="68"/>
      <c r="K45" s="68"/>
      <c r="L45" s="68"/>
      <c r="M45" s="68"/>
      <c r="N45" s="68"/>
      <c r="O45" s="69"/>
    </row>
    <row r="46" spans="2:15" ht="12.95" customHeight="1" x14ac:dyDescent="0.15">
      <c r="B46" s="98" t="s">
        <v>80</v>
      </c>
      <c r="C46" s="99"/>
      <c r="D46" s="47"/>
      <c r="E46" s="56"/>
      <c r="F46" s="67"/>
      <c r="G46" s="67"/>
      <c r="H46" s="67"/>
      <c r="I46" s="67"/>
      <c r="J46" s="67"/>
      <c r="K46" s="67"/>
      <c r="L46" s="67"/>
      <c r="M46" s="67"/>
      <c r="N46" s="67"/>
      <c r="O46" s="56"/>
    </row>
    <row r="47" spans="2:15" ht="12.95" customHeight="1" x14ac:dyDescent="0.15">
      <c r="B47" s="100"/>
      <c r="C47" s="101"/>
      <c r="D47" s="77">
        <v>1990</v>
      </c>
      <c r="E47" s="104">
        <v>100</v>
      </c>
      <c r="F47" s="78">
        <v>94</v>
      </c>
      <c r="G47" s="78">
        <v>91.6</v>
      </c>
      <c r="H47" s="78">
        <v>92.9</v>
      </c>
      <c r="I47" s="78">
        <v>91.5</v>
      </c>
      <c r="J47" s="78">
        <v>95.4</v>
      </c>
      <c r="K47" s="78">
        <v>96.8</v>
      </c>
      <c r="L47" s="78">
        <v>93</v>
      </c>
      <c r="M47" s="78">
        <v>88.7</v>
      </c>
      <c r="N47" s="79">
        <v>89.9</v>
      </c>
      <c r="O47" s="77">
        <f>IF(AND(D47&gt;=1990,D47&lt;1995),1990,IF(AND(D47&gt;=1995,D47&lt;2000),1995,IF(AND(D47&gt;=2000,D47&lt;2005),2000,IF(AND(D47&gt;=2005,D47&lt;2011),2005,IF(AND(D47&gt;=2011,D47&lt;2015),2011,2015)))))</f>
        <v>1990</v>
      </c>
    </row>
    <row r="48" spans="2:15" ht="12.95" customHeight="1" x14ac:dyDescent="0.15">
      <c r="B48" s="100"/>
      <c r="C48" s="101"/>
      <c r="D48" s="77">
        <v>1991</v>
      </c>
      <c r="E48" s="104">
        <v>100</v>
      </c>
      <c r="F48" s="78">
        <v>94.2</v>
      </c>
      <c r="G48" s="78">
        <v>92.5</v>
      </c>
      <c r="H48" s="78">
        <v>93.5</v>
      </c>
      <c r="I48" s="78">
        <v>93.1</v>
      </c>
      <c r="J48" s="78">
        <v>95.3</v>
      </c>
      <c r="K48" s="78">
        <v>96.8</v>
      </c>
      <c r="L48" s="78">
        <v>93.3</v>
      </c>
      <c r="M48" s="78">
        <v>89.8</v>
      </c>
      <c r="N48" s="79">
        <v>90.9</v>
      </c>
      <c r="O48" s="77">
        <f>IF(AND(D48&gt;=1990,D48&lt;1995),1990,IF(AND(D48&gt;=1995,D48&lt;2000),1995,IF(AND(D48&gt;=2000,D48&lt;2005),2000,IF(AND(D48&gt;=2005,D48&lt;2011),2005,IF(AND(D48&gt;=2011,D48&lt;2015),2011,2015)))))</f>
        <v>1990</v>
      </c>
    </row>
    <row r="49" spans="2:15" ht="12.95" customHeight="1" x14ac:dyDescent="0.15">
      <c r="B49" s="100"/>
      <c r="C49" s="101"/>
      <c r="D49" s="77">
        <v>1992</v>
      </c>
      <c r="E49" s="104">
        <v>100</v>
      </c>
      <c r="F49" s="78">
        <v>95.4</v>
      </c>
      <c r="G49" s="78">
        <v>93.8</v>
      </c>
      <c r="H49" s="78">
        <v>95.3</v>
      </c>
      <c r="I49" s="78">
        <v>93.9</v>
      </c>
      <c r="J49" s="78">
        <v>95.2</v>
      </c>
      <c r="K49" s="78">
        <v>96.7</v>
      </c>
      <c r="L49" s="78">
        <v>94.1</v>
      </c>
      <c r="M49" s="78">
        <v>90.3</v>
      </c>
      <c r="N49" s="79">
        <v>91.1</v>
      </c>
      <c r="O49" s="77">
        <f>IF(AND(D49&gt;=1990,D49&lt;1995),1990,IF(AND(D49&gt;=1995,D49&lt;2000),1995,IF(AND(D49&gt;=2000,D49&lt;2005),2000,IF(AND(D49&gt;=2005,D49&lt;2011),2005,IF(AND(D49&gt;=2011,D49&lt;2015),2011,2015)))))</f>
        <v>1990</v>
      </c>
    </row>
    <row r="50" spans="2:15" ht="12.95" customHeight="1" x14ac:dyDescent="0.15">
      <c r="B50" s="100"/>
      <c r="C50" s="101"/>
      <c r="D50" s="77">
        <v>1993</v>
      </c>
      <c r="E50" s="104">
        <v>100</v>
      </c>
      <c r="F50" s="78">
        <v>95.8</v>
      </c>
      <c r="G50" s="78">
        <v>95.8</v>
      </c>
      <c r="H50" s="78">
        <v>96.9</v>
      </c>
      <c r="I50" s="78">
        <v>94.6</v>
      </c>
      <c r="J50" s="78">
        <v>96.2</v>
      </c>
      <c r="K50" s="78">
        <v>97.3</v>
      </c>
      <c r="L50" s="78">
        <v>95.4</v>
      </c>
      <c r="M50" s="78">
        <v>92</v>
      </c>
      <c r="N50" s="79">
        <v>92.5</v>
      </c>
      <c r="O50" s="77">
        <f>IF(AND(D50&gt;=1990,D50&lt;1995),1990,IF(AND(D50&gt;=1995,D50&lt;2000),1995,IF(AND(D50&gt;=2000,D50&lt;2005),2000,IF(AND(D50&gt;=2005,D50&lt;2011),2005,IF(AND(D50&gt;=2011,D50&lt;2015),2011,2015)))))</f>
        <v>1990</v>
      </c>
    </row>
    <row r="51" spans="2:15" ht="12.95" customHeight="1" x14ac:dyDescent="0.15">
      <c r="B51" s="100"/>
      <c r="C51" s="101"/>
      <c r="D51" s="77">
        <v>1994</v>
      </c>
      <c r="E51" s="104">
        <v>100</v>
      </c>
      <c r="F51" s="78">
        <v>95.8</v>
      </c>
      <c r="G51" s="78">
        <v>96.6</v>
      </c>
      <c r="H51" s="78">
        <v>98.6</v>
      </c>
      <c r="I51" s="78">
        <v>96</v>
      </c>
      <c r="J51" s="78">
        <v>96.5</v>
      </c>
      <c r="K51" s="78">
        <v>97.7</v>
      </c>
      <c r="L51" s="78">
        <v>97.2</v>
      </c>
      <c r="M51" s="78">
        <v>95.1</v>
      </c>
      <c r="N51" s="79">
        <v>94.6</v>
      </c>
      <c r="O51" s="77">
        <f>IF(AND(D51&gt;=1990,D51&lt;1995),1990,IF(AND(D51&gt;=1995,D51&lt;2000),1995,IF(AND(D51&gt;=2000,D51&lt;2005),2000,IF(AND(D51&gt;=2005,D51&lt;2011),2005,IF(AND(D51&gt;=2011,D51&lt;2015),2011,2015)))))</f>
        <v>1990</v>
      </c>
    </row>
    <row r="52" spans="2:15" ht="12.95" customHeight="1" x14ac:dyDescent="0.15">
      <c r="B52" s="100"/>
      <c r="C52" s="101"/>
      <c r="D52" s="106">
        <v>1995</v>
      </c>
      <c r="E52" s="107">
        <v>100</v>
      </c>
      <c r="F52" s="108">
        <v>94.9</v>
      </c>
      <c r="G52" s="108">
        <v>95.3</v>
      </c>
      <c r="H52" s="108">
        <v>98.6</v>
      </c>
      <c r="I52" s="108">
        <v>95.6</v>
      </c>
      <c r="J52" s="108">
        <v>94.7</v>
      </c>
      <c r="K52" s="108">
        <v>95.9</v>
      </c>
      <c r="L52" s="108">
        <v>96.2</v>
      </c>
      <c r="M52" s="108">
        <v>95</v>
      </c>
      <c r="N52" s="109">
        <v>94.8</v>
      </c>
      <c r="O52" s="106">
        <f>IF(AND(D52&gt;=1990,D52&lt;1995),1990,IF(AND(D52&gt;=1995,D52&lt;2000),1995,IF(AND(D52&gt;=2000,D52&lt;2005),2000,IF(AND(D52&gt;=2005,D52&lt;2011),2005,IF(AND(D52&gt;=2011,D52&lt;2015),2011,2015)))))</f>
        <v>1995</v>
      </c>
    </row>
    <row r="53" spans="2:15" ht="12.95" customHeight="1" x14ac:dyDescent="0.15">
      <c r="B53" s="100"/>
      <c r="C53" s="101"/>
      <c r="D53" s="77">
        <v>1996</v>
      </c>
      <c r="E53" s="104">
        <v>100</v>
      </c>
      <c r="F53" s="78">
        <v>95.6</v>
      </c>
      <c r="G53" s="78">
        <v>95.6</v>
      </c>
      <c r="H53" s="78">
        <v>98.2</v>
      </c>
      <c r="I53" s="78">
        <v>96.2</v>
      </c>
      <c r="J53" s="78">
        <v>95.4</v>
      </c>
      <c r="K53" s="78">
        <v>97.5</v>
      </c>
      <c r="L53" s="78">
        <v>94.8</v>
      </c>
      <c r="M53" s="78">
        <v>94.8</v>
      </c>
      <c r="N53" s="79">
        <v>94.5</v>
      </c>
      <c r="O53" s="77">
        <f>IF(AND(D53&gt;=1990,D53&lt;1995),1990,IF(AND(D53&gt;=1995,D53&lt;2000),1995,IF(AND(D53&gt;=2000,D53&lt;2005),2000,IF(AND(D53&gt;=2005,D53&lt;2011),2005,IF(AND(D53&gt;=2011,D53&lt;2015),2011,2015)))))</f>
        <v>1995</v>
      </c>
    </row>
    <row r="54" spans="2:15" ht="12.95" customHeight="1" x14ac:dyDescent="0.15">
      <c r="B54" s="100"/>
      <c r="C54" s="101"/>
      <c r="D54" s="77">
        <v>1997</v>
      </c>
      <c r="E54" s="104">
        <v>100</v>
      </c>
      <c r="F54" s="78">
        <v>95</v>
      </c>
      <c r="G54" s="78">
        <v>95.4</v>
      </c>
      <c r="H54" s="78">
        <v>98.8</v>
      </c>
      <c r="I54" s="78">
        <v>97.4</v>
      </c>
      <c r="J54" s="78">
        <v>95.7</v>
      </c>
      <c r="K54" s="78">
        <v>99</v>
      </c>
      <c r="L54" s="78">
        <v>94.3</v>
      </c>
      <c r="M54" s="78">
        <v>95.1</v>
      </c>
      <c r="N54" s="79">
        <v>94.3</v>
      </c>
      <c r="O54" s="77">
        <f>IF(AND(D54&gt;=1990,D54&lt;1995),1990,IF(AND(D54&gt;=1995,D54&lt;2000),1995,IF(AND(D54&gt;=2000,D54&lt;2005),2000,IF(AND(D54&gt;=2005,D54&lt;2011),2005,IF(AND(D54&gt;=2011,D54&lt;2015),2011,2015)))))</f>
        <v>1995</v>
      </c>
    </row>
    <row r="55" spans="2:15" ht="12.95" customHeight="1" x14ac:dyDescent="0.15">
      <c r="B55" s="100"/>
      <c r="C55" s="101"/>
      <c r="D55" s="77">
        <v>1998</v>
      </c>
      <c r="E55" s="104">
        <v>100</v>
      </c>
      <c r="F55" s="78">
        <v>95.3</v>
      </c>
      <c r="G55" s="78">
        <v>95.3</v>
      </c>
      <c r="H55" s="78">
        <v>98.5</v>
      </c>
      <c r="I55" s="78">
        <v>98.1</v>
      </c>
      <c r="J55" s="78">
        <v>95.6</v>
      </c>
      <c r="K55" s="78">
        <v>99.2</v>
      </c>
      <c r="L55" s="78">
        <v>94.5</v>
      </c>
      <c r="M55" s="78">
        <v>95.4</v>
      </c>
      <c r="N55" s="79">
        <v>94.5</v>
      </c>
      <c r="O55" s="77">
        <f>IF(AND(D55&gt;=1990,D55&lt;1995),1990,IF(AND(D55&gt;=1995,D55&lt;2000),1995,IF(AND(D55&gt;=2000,D55&lt;2005),2000,IF(AND(D55&gt;=2005,D55&lt;2011),2005,IF(AND(D55&gt;=2011,D55&lt;2015),2011,2015)))))</f>
        <v>1995</v>
      </c>
    </row>
    <row r="56" spans="2:15" ht="12.95" customHeight="1" x14ac:dyDescent="0.15">
      <c r="B56" s="100"/>
      <c r="C56" s="101"/>
      <c r="D56" s="77">
        <v>1999</v>
      </c>
      <c r="E56" s="104">
        <v>100</v>
      </c>
      <c r="F56" s="78">
        <v>95.8</v>
      </c>
      <c r="G56" s="78">
        <v>95.4</v>
      </c>
      <c r="H56" s="78">
        <v>99</v>
      </c>
      <c r="I56" s="78">
        <v>98.6</v>
      </c>
      <c r="J56" s="78">
        <v>95.9</v>
      </c>
      <c r="K56" s="78">
        <v>99.7</v>
      </c>
      <c r="L56" s="78">
        <v>95</v>
      </c>
      <c r="M56" s="78">
        <v>96</v>
      </c>
      <c r="N56" s="79">
        <v>94.8</v>
      </c>
      <c r="O56" s="77">
        <f>IF(AND(D56&gt;=1990,D56&lt;1995),1990,IF(AND(D56&gt;=1995,D56&lt;2000),1995,IF(AND(D56&gt;=2000,D56&lt;2005),2000,IF(AND(D56&gt;=2005,D56&lt;2011),2005,IF(AND(D56&gt;=2011,D56&lt;2015),2011,2015)))))</f>
        <v>1995</v>
      </c>
    </row>
    <row r="57" spans="2:15" ht="12.95" customHeight="1" x14ac:dyDescent="0.15">
      <c r="B57" s="100"/>
      <c r="C57" s="101"/>
      <c r="D57" s="106">
        <v>2000</v>
      </c>
      <c r="E57" s="107">
        <v>100</v>
      </c>
      <c r="F57" s="108">
        <v>95.3</v>
      </c>
      <c r="G57" s="108">
        <v>96.1</v>
      </c>
      <c r="H57" s="108">
        <v>99.7</v>
      </c>
      <c r="I57" s="108">
        <v>99.7</v>
      </c>
      <c r="J57" s="108">
        <v>96.7</v>
      </c>
      <c r="K57" s="108">
        <v>100</v>
      </c>
      <c r="L57" s="108">
        <v>96.5</v>
      </c>
      <c r="M57" s="108">
        <v>96.7</v>
      </c>
      <c r="N57" s="109">
        <v>95.3</v>
      </c>
      <c r="O57" s="106">
        <f>IF(AND(D57&gt;=1990,D57&lt;1995),1990,IF(AND(D57&gt;=1995,D57&lt;2000),1995,IF(AND(D57&gt;=2000,D57&lt;2005),2000,IF(AND(D57&gt;=2005,D57&lt;2011),2005,IF(AND(D57&gt;=2011,D57&lt;2015),2011,2015)))))</f>
        <v>2000</v>
      </c>
    </row>
    <row r="58" spans="2:15" ht="12.95" customHeight="1" x14ac:dyDescent="0.15">
      <c r="B58" s="100"/>
      <c r="C58" s="101"/>
      <c r="D58" s="77">
        <v>2001</v>
      </c>
      <c r="E58" s="104">
        <v>100</v>
      </c>
      <c r="F58" s="78">
        <v>95.1</v>
      </c>
      <c r="G58" s="78">
        <v>96.8</v>
      </c>
      <c r="H58" s="78">
        <v>99.4</v>
      </c>
      <c r="I58" s="78">
        <v>99.6</v>
      </c>
      <c r="J58" s="78">
        <v>96.2</v>
      </c>
      <c r="K58" s="78">
        <v>99.1</v>
      </c>
      <c r="L58" s="78">
        <v>96.1</v>
      </c>
      <c r="M58" s="78">
        <v>96.3</v>
      </c>
      <c r="N58" s="79">
        <v>95.7</v>
      </c>
      <c r="O58" s="77">
        <f>IF(AND(D58&gt;=1990,D58&lt;1995),1990,IF(AND(D58&gt;=1995,D58&lt;2000),1995,IF(AND(D58&gt;=2000,D58&lt;2005),2000,IF(AND(D58&gt;=2005,D58&lt;2011),2005,IF(AND(D58&gt;=2011,D58&lt;2015),2011,2015)))))</f>
        <v>2000</v>
      </c>
    </row>
    <row r="59" spans="2:15" ht="12.95" customHeight="1" x14ac:dyDescent="0.15">
      <c r="B59" s="100"/>
      <c r="C59" s="101"/>
      <c r="D59" s="77">
        <v>2002</v>
      </c>
      <c r="E59" s="104">
        <v>100</v>
      </c>
      <c r="F59" s="78">
        <v>94.6</v>
      </c>
      <c r="G59" s="78">
        <v>96.4</v>
      </c>
      <c r="H59" s="78">
        <v>98.7</v>
      </c>
      <c r="I59" s="78">
        <v>99.1</v>
      </c>
      <c r="J59" s="78">
        <v>95.7</v>
      </c>
      <c r="K59" s="78">
        <v>98.3</v>
      </c>
      <c r="L59" s="78">
        <v>95.4</v>
      </c>
      <c r="M59" s="78">
        <v>95.2</v>
      </c>
      <c r="N59" s="79">
        <v>95.6</v>
      </c>
      <c r="O59" s="77">
        <f>IF(AND(D59&gt;=1990,D59&lt;1995),1990,IF(AND(D59&gt;=1995,D59&lt;2000),1995,IF(AND(D59&gt;=2000,D59&lt;2005),2000,IF(AND(D59&gt;=2005,D59&lt;2011),2005,IF(AND(D59&gt;=2011,D59&lt;2015),2011,2015)))))</f>
        <v>2000</v>
      </c>
    </row>
    <row r="60" spans="2:15" ht="12.95" customHeight="1" x14ac:dyDescent="0.15">
      <c r="B60" s="100"/>
      <c r="C60" s="101"/>
      <c r="D60" s="77">
        <v>2003</v>
      </c>
      <c r="E60" s="104">
        <v>100</v>
      </c>
      <c r="F60" s="78">
        <v>95.4</v>
      </c>
      <c r="G60" s="78">
        <v>96.2</v>
      </c>
      <c r="H60" s="78">
        <v>98.4</v>
      </c>
      <c r="I60" s="78">
        <v>99</v>
      </c>
      <c r="J60" s="78">
        <v>95.9</v>
      </c>
      <c r="K60" s="78">
        <v>98.3</v>
      </c>
      <c r="L60" s="78">
        <v>95.2</v>
      </c>
      <c r="M60" s="78">
        <v>95.3</v>
      </c>
      <c r="N60" s="79">
        <v>95.8</v>
      </c>
      <c r="O60" s="77">
        <f>IF(AND(D60&gt;=1990,D60&lt;1995),1990,IF(AND(D60&gt;=1995,D60&lt;2000),1995,IF(AND(D60&gt;=2000,D60&lt;2005),2000,IF(AND(D60&gt;=2005,D60&lt;2011),2005,IF(AND(D60&gt;=2011,D60&lt;2015),2011,2015)))))</f>
        <v>2000</v>
      </c>
    </row>
    <row r="61" spans="2:15" ht="12.95" customHeight="1" x14ac:dyDescent="0.15">
      <c r="B61" s="100"/>
      <c r="C61" s="101"/>
      <c r="D61" s="77">
        <v>2004</v>
      </c>
      <c r="E61" s="104">
        <v>100</v>
      </c>
      <c r="F61" s="78">
        <v>96.8</v>
      </c>
      <c r="G61" s="78">
        <v>95.6</v>
      </c>
      <c r="H61" s="78">
        <v>98.4</v>
      </c>
      <c r="I61" s="78">
        <v>99.4</v>
      </c>
      <c r="J61" s="78">
        <v>96.8</v>
      </c>
      <c r="K61" s="78">
        <v>98.3</v>
      </c>
      <c r="L61" s="78">
        <v>95.2</v>
      </c>
      <c r="M61" s="78">
        <v>95.8</v>
      </c>
      <c r="N61" s="79">
        <v>96.7</v>
      </c>
      <c r="O61" s="77">
        <f>IF(AND(D61&gt;=1990,D61&lt;1995),1990,IF(AND(D61&gt;=1995,D61&lt;2000),1995,IF(AND(D61&gt;=2000,D61&lt;2005),2000,IF(AND(D61&gt;=2005,D61&lt;2011),2005,IF(AND(D61&gt;=2011,D61&lt;2015),2011,2015)))))</f>
        <v>2000</v>
      </c>
    </row>
    <row r="62" spans="2:15" ht="12.95" customHeight="1" x14ac:dyDescent="0.15">
      <c r="B62" s="100"/>
      <c r="C62" s="101"/>
      <c r="D62" s="106">
        <v>2005</v>
      </c>
      <c r="E62" s="107">
        <v>100</v>
      </c>
      <c r="F62" s="108">
        <v>98.2</v>
      </c>
      <c r="G62" s="108">
        <v>96.4</v>
      </c>
      <c r="H62" s="108">
        <v>98.1</v>
      </c>
      <c r="I62" s="108">
        <v>100.1</v>
      </c>
      <c r="J62" s="108">
        <v>96.7</v>
      </c>
      <c r="K62" s="108">
        <v>98</v>
      </c>
      <c r="L62" s="108">
        <v>95.8</v>
      </c>
      <c r="M62" s="108">
        <v>96.2</v>
      </c>
      <c r="N62" s="109">
        <v>97</v>
      </c>
      <c r="O62" s="106">
        <f>IF(AND(D62&gt;=1990,D62&lt;1995),1990,IF(AND(D62&gt;=1995,D62&lt;2000),1995,IF(AND(D62&gt;=2000,D62&lt;2005),2000,IF(AND(D62&gt;=2005,D62&lt;2011),2005,IF(AND(D62&gt;=2011,D62&lt;2015),2011,2015)))))</f>
        <v>2005</v>
      </c>
    </row>
    <row r="63" spans="2:15" ht="12.95" customHeight="1" x14ac:dyDescent="0.15">
      <c r="B63" s="100"/>
      <c r="C63" s="101"/>
      <c r="D63" s="77">
        <v>2006</v>
      </c>
      <c r="E63" s="104">
        <v>100</v>
      </c>
      <c r="F63" s="78">
        <v>97.7</v>
      </c>
      <c r="G63" s="78">
        <v>96</v>
      </c>
      <c r="H63" s="78">
        <v>97.5</v>
      </c>
      <c r="I63" s="78">
        <v>99.8</v>
      </c>
      <c r="J63" s="78">
        <v>97.2</v>
      </c>
      <c r="K63" s="78">
        <v>98.1</v>
      </c>
      <c r="L63" s="78">
        <v>97.3</v>
      </c>
      <c r="M63" s="78">
        <v>95.7</v>
      </c>
      <c r="N63" s="79">
        <v>96.5</v>
      </c>
      <c r="O63" s="77">
        <f>IF(AND(D63&gt;=1990,D63&lt;1995),1990,IF(AND(D63&gt;=1995,D63&lt;2000),1995,IF(AND(D63&gt;=2000,D63&lt;2005),2000,IF(AND(D63&gt;=2005,D63&lt;2011),2005,IF(AND(D63&gt;=2011,D63&lt;2015),2011,2015)))))</f>
        <v>2005</v>
      </c>
    </row>
    <row r="64" spans="2:15" ht="12.95" customHeight="1" x14ac:dyDescent="0.15">
      <c r="B64" s="100"/>
      <c r="C64" s="101"/>
      <c r="D64" s="77">
        <v>2007</v>
      </c>
      <c r="E64" s="104">
        <v>100</v>
      </c>
      <c r="F64" s="78">
        <v>96.8</v>
      </c>
      <c r="G64" s="78">
        <v>95.1</v>
      </c>
      <c r="H64" s="78">
        <v>97</v>
      </c>
      <c r="I64" s="78">
        <v>98.9</v>
      </c>
      <c r="J64" s="78">
        <v>96.9</v>
      </c>
      <c r="K64" s="78">
        <v>98.2</v>
      </c>
      <c r="L64" s="78">
        <v>97.5</v>
      </c>
      <c r="M64" s="78">
        <v>95.1</v>
      </c>
      <c r="N64" s="79">
        <v>96.2</v>
      </c>
      <c r="O64" s="77">
        <f>IF(AND(D64&gt;=1990,D64&lt;1995),1990,IF(AND(D64&gt;=1995,D64&lt;2000),1995,IF(AND(D64&gt;=2000,D64&lt;2005),2000,IF(AND(D64&gt;=2005,D64&lt;2011),2005,IF(AND(D64&gt;=2011,D64&lt;2015),2011,2015)))))</f>
        <v>2005</v>
      </c>
    </row>
    <row r="65" spans="2:15" ht="12.95" customHeight="1" x14ac:dyDescent="0.15">
      <c r="B65" s="100"/>
      <c r="C65" s="101"/>
      <c r="D65" s="77">
        <v>2008</v>
      </c>
      <c r="E65" s="104">
        <v>100</v>
      </c>
      <c r="F65" s="78">
        <v>96.3</v>
      </c>
      <c r="G65" s="78">
        <v>94.8</v>
      </c>
      <c r="H65" s="78">
        <v>97.5</v>
      </c>
      <c r="I65" s="78">
        <v>98.5</v>
      </c>
      <c r="J65" s="78">
        <v>96.7</v>
      </c>
      <c r="K65" s="78">
        <v>98.1</v>
      </c>
      <c r="L65" s="78">
        <v>97.1</v>
      </c>
      <c r="M65" s="78">
        <v>94.9</v>
      </c>
      <c r="N65" s="79">
        <v>95.7</v>
      </c>
      <c r="O65" s="77">
        <f>IF(AND(D65&gt;=1990,D65&lt;1995),1990,IF(AND(D65&gt;=1995,D65&lt;2000),1995,IF(AND(D65&gt;=2000,D65&lt;2005),2000,IF(AND(D65&gt;=2005,D65&lt;2011),2005,IF(AND(D65&gt;=2011,D65&lt;2015),2011,2015)))))</f>
        <v>2005</v>
      </c>
    </row>
    <row r="66" spans="2:15" ht="12.95" customHeight="1" x14ac:dyDescent="0.15">
      <c r="B66" s="100"/>
      <c r="C66" s="101"/>
      <c r="D66" s="77">
        <v>2009</v>
      </c>
      <c r="E66" s="104">
        <v>100</v>
      </c>
      <c r="F66" s="78">
        <v>98</v>
      </c>
      <c r="G66" s="78">
        <v>96</v>
      </c>
      <c r="H66" s="78">
        <v>98.6</v>
      </c>
      <c r="I66" s="78">
        <v>99.3</v>
      </c>
      <c r="J66" s="78">
        <v>97.1</v>
      </c>
      <c r="K66" s="78">
        <v>98.1</v>
      </c>
      <c r="L66" s="78">
        <v>97.7</v>
      </c>
      <c r="M66" s="78">
        <v>95.3</v>
      </c>
      <c r="N66" s="79">
        <v>95.8</v>
      </c>
      <c r="O66" s="77">
        <f>IF(AND(D66&gt;=1990,D66&lt;1995),1990,IF(AND(D66&gt;=1995,D66&lt;2000),1995,IF(AND(D66&gt;=2000,D66&lt;2005),2000,IF(AND(D66&gt;=2005,D66&lt;2011),2005,IF(AND(D66&gt;=2011,D66&lt;2015),2011,2015)))))</f>
        <v>2005</v>
      </c>
    </row>
    <row r="67" spans="2:15" ht="12.95" customHeight="1" x14ac:dyDescent="0.15">
      <c r="B67" s="100"/>
      <c r="C67" s="101"/>
      <c r="D67" s="77">
        <v>2010</v>
      </c>
      <c r="E67" s="104">
        <v>100</v>
      </c>
      <c r="F67" s="78">
        <v>97.9</v>
      </c>
      <c r="G67" s="78">
        <v>96.5</v>
      </c>
      <c r="H67" s="78">
        <v>99.3</v>
      </c>
      <c r="I67" s="78">
        <v>100.8</v>
      </c>
      <c r="J67" s="78">
        <v>97.1</v>
      </c>
      <c r="K67" s="78">
        <v>98.4</v>
      </c>
      <c r="L67" s="78">
        <v>98.9</v>
      </c>
      <c r="M67" s="78">
        <v>95.7</v>
      </c>
      <c r="N67" s="79">
        <v>96.2</v>
      </c>
      <c r="O67" s="77">
        <f>IF(AND(D67&gt;=1990,D67&lt;1995),1990,IF(AND(D67&gt;=1995,D67&lt;2000),1995,IF(AND(D67&gt;=2000,D67&lt;2005),2000,IF(AND(D67&gt;=2005,D67&lt;2011),2005,IF(AND(D67&gt;=2011,D67&lt;2015),2011,2015)))))</f>
        <v>2005</v>
      </c>
    </row>
    <row r="68" spans="2:15" ht="12.95" customHeight="1" x14ac:dyDescent="0.15">
      <c r="B68" s="100"/>
      <c r="C68" s="101"/>
      <c r="D68" s="106">
        <v>2011</v>
      </c>
      <c r="E68" s="107">
        <v>100</v>
      </c>
      <c r="F68" s="108">
        <v>96.4</v>
      </c>
      <c r="G68" s="108">
        <v>96.2</v>
      </c>
      <c r="H68" s="108">
        <v>97.7</v>
      </c>
      <c r="I68" s="108">
        <v>100.1</v>
      </c>
      <c r="J68" s="108">
        <v>95.6</v>
      </c>
      <c r="K68" s="108">
        <v>97.9</v>
      </c>
      <c r="L68" s="108">
        <v>98.1</v>
      </c>
      <c r="M68" s="108">
        <v>94.8</v>
      </c>
      <c r="N68" s="109">
        <v>95</v>
      </c>
      <c r="O68" s="106">
        <f>IF(AND(D68&gt;=1990,D68&lt;1995),1990,IF(AND(D68&gt;=1995,D68&lt;2000),1995,IF(AND(D68&gt;=2000,D68&lt;2005),2000,IF(AND(D68&gt;=2005,D68&lt;2011),2005,IF(AND(D68&gt;=2011,D68&lt;2015),2011,2015)))))</f>
        <v>2011</v>
      </c>
    </row>
    <row r="69" spans="2:15" ht="12.95" customHeight="1" x14ac:dyDescent="0.15">
      <c r="B69" s="100"/>
      <c r="C69" s="101"/>
      <c r="D69" s="77">
        <v>2012</v>
      </c>
      <c r="E69" s="104">
        <v>100</v>
      </c>
      <c r="F69" s="78">
        <v>95.8</v>
      </c>
      <c r="G69" s="78">
        <v>98.4</v>
      </c>
      <c r="H69" s="78">
        <v>96.3</v>
      </c>
      <c r="I69" s="78">
        <v>98.1</v>
      </c>
      <c r="J69" s="78">
        <v>94.4</v>
      </c>
      <c r="K69" s="78">
        <v>96</v>
      </c>
      <c r="L69" s="78">
        <v>96.3</v>
      </c>
      <c r="M69" s="78">
        <v>92.7</v>
      </c>
      <c r="N69" s="79">
        <v>93.4</v>
      </c>
      <c r="O69" s="77">
        <f>IF(AND(D69&gt;=1990,D69&lt;1995),1990,IF(AND(D69&gt;=1995,D69&lt;2000),1995,IF(AND(D69&gt;=2000,D69&lt;2005),2000,IF(AND(D69&gt;=2005,D69&lt;2011),2005,IF(AND(D69&gt;=2011,D69&lt;2015),2011,2015)))))</f>
        <v>2011</v>
      </c>
    </row>
    <row r="70" spans="2:15" ht="12.95" customHeight="1" x14ac:dyDescent="0.15">
      <c r="B70" s="100"/>
      <c r="C70" s="101"/>
      <c r="D70" s="77">
        <v>2013</v>
      </c>
      <c r="E70" s="104">
        <v>100</v>
      </c>
      <c r="F70" s="78">
        <v>96.4</v>
      </c>
      <c r="G70" s="78">
        <v>101.1</v>
      </c>
      <c r="H70" s="78">
        <v>96.7</v>
      </c>
      <c r="I70" s="78">
        <v>98</v>
      </c>
      <c r="J70" s="78">
        <v>94.4</v>
      </c>
      <c r="K70" s="78">
        <v>95.8</v>
      </c>
      <c r="L70" s="78">
        <v>96.1</v>
      </c>
      <c r="M70" s="78">
        <v>92.7</v>
      </c>
      <c r="N70" s="79">
        <v>93.8</v>
      </c>
      <c r="O70" s="77">
        <f>IF(AND(D70&gt;=1990,D70&lt;1995),1990,IF(AND(D70&gt;=1995,D70&lt;2000),1995,IF(AND(D70&gt;=2000,D70&lt;2005),2000,IF(AND(D70&gt;=2005,D70&lt;2011),2005,IF(AND(D70&gt;=2011,D70&lt;2015),2011,2015)))))</f>
        <v>2011</v>
      </c>
    </row>
    <row r="71" spans="2:15" ht="12.95" customHeight="1" x14ac:dyDescent="0.15">
      <c r="B71" s="100"/>
      <c r="C71" s="101"/>
      <c r="D71" s="77">
        <v>2014</v>
      </c>
      <c r="E71" s="104">
        <v>100</v>
      </c>
      <c r="F71" s="78">
        <v>96.6</v>
      </c>
      <c r="G71" s="78">
        <v>101.7</v>
      </c>
      <c r="H71" s="78">
        <v>96.7</v>
      </c>
      <c r="I71" s="78">
        <v>97.5</v>
      </c>
      <c r="J71" s="78">
        <v>94.6</v>
      </c>
      <c r="K71" s="78">
        <v>95.3</v>
      </c>
      <c r="L71" s="78">
        <v>95.4</v>
      </c>
      <c r="M71" s="78">
        <v>93.2</v>
      </c>
      <c r="N71" s="79">
        <v>93.9</v>
      </c>
      <c r="O71" s="77">
        <f>IF(AND(D71&gt;=1990,D71&lt;1995),1990,IF(AND(D71&gt;=1995,D71&lt;2000),1995,IF(AND(D71&gt;=2000,D71&lt;2005),2000,IF(AND(D71&gt;=2005,D71&lt;2011),2005,IF(AND(D71&gt;=2011,D71&lt;2015),2011,2015)))))</f>
        <v>2011</v>
      </c>
    </row>
    <row r="72" spans="2:15" ht="12.95" customHeight="1" x14ac:dyDescent="0.15">
      <c r="B72" s="100"/>
      <c r="C72" s="101"/>
      <c r="D72" s="106">
        <v>2015</v>
      </c>
      <c r="E72" s="107">
        <v>100</v>
      </c>
      <c r="F72" s="108">
        <v>96.2</v>
      </c>
      <c r="G72" s="108">
        <v>102.5</v>
      </c>
      <c r="H72" s="108">
        <v>96.3</v>
      </c>
      <c r="I72" s="108">
        <v>95.7</v>
      </c>
      <c r="J72" s="108">
        <v>94.3</v>
      </c>
      <c r="K72" s="108">
        <v>94.3</v>
      </c>
      <c r="L72" s="108">
        <v>94.6</v>
      </c>
      <c r="M72" s="108">
        <v>93.4</v>
      </c>
      <c r="N72" s="109">
        <v>93</v>
      </c>
      <c r="O72" s="106">
        <f>IF(AND(D72&gt;=1990,D72&lt;1995),1990,IF(AND(D72&gt;=1995,D72&lt;2000),1995,IF(AND(D72&gt;=2000,D72&lt;2005),2000,IF(AND(D72&gt;=2005,D72&lt;2011),2005,IF(AND(D72&gt;=2011,D72&lt;2015),2011,2015)))))</f>
        <v>2015</v>
      </c>
    </row>
    <row r="73" spans="2:15" ht="12.95" customHeight="1" x14ac:dyDescent="0.15">
      <c r="B73" s="100"/>
      <c r="C73" s="101"/>
      <c r="D73" s="77">
        <v>2016</v>
      </c>
      <c r="E73" s="104">
        <v>100</v>
      </c>
      <c r="F73" s="78">
        <v>97.6</v>
      </c>
      <c r="G73" s="78">
        <v>103.4</v>
      </c>
      <c r="H73" s="78">
        <v>97.4</v>
      </c>
      <c r="I73" s="78">
        <v>96.5</v>
      </c>
      <c r="J73" s="78">
        <v>95.1</v>
      </c>
      <c r="K73" s="78">
        <v>95.7</v>
      </c>
      <c r="L73" s="78">
        <v>95.7</v>
      </c>
      <c r="M73" s="78">
        <v>95</v>
      </c>
      <c r="N73" s="79">
        <v>93.6</v>
      </c>
      <c r="O73" s="77">
        <f>IF(AND(D73&gt;=1990,D73&lt;1995),1990,IF(AND(D73&gt;=1995,D73&lt;2000),1995,IF(AND(D73&gt;=2000,D73&lt;2005),2000,IF(AND(D73&gt;=2005,D73&lt;2011),2005,IF(AND(D73&gt;=2011,D73&lt;2015),2011,2015)))))</f>
        <v>2015</v>
      </c>
    </row>
    <row r="74" spans="2:15" ht="12.95" customHeight="1" x14ac:dyDescent="0.15">
      <c r="B74" s="100"/>
      <c r="C74" s="101"/>
      <c r="D74" s="77">
        <v>2017</v>
      </c>
      <c r="E74" s="104">
        <v>100</v>
      </c>
      <c r="F74" s="78">
        <v>98</v>
      </c>
      <c r="G74" s="78">
        <v>103.2</v>
      </c>
      <c r="H74" s="78">
        <v>97.7</v>
      </c>
      <c r="I74" s="78">
        <v>97</v>
      </c>
      <c r="J74" s="78">
        <v>95.1</v>
      </c>
      <c r="K74" s="78">
        <v>97</v>
      </c>
      <c r="L74" s="78">
        <v>96.3</v>
      </c>
      <c r="M74" s="78">
        <v>96.6</v>
      </c>
      <c r="N74" s="79">
        <v>93.8</v>
      </c>
      <c r="O74" s="77">
        <f>IF(AND(D74&gt;=1990,D74&lt;1995),1990,IF(AND(D74&gt;=1995,D74&lt;2000),1995,IF(AND(D74&gt;=2000,D74&lt;2005),2000,IF(AND(D74&gt;=2005,D74&lt;2011),2005,IF(AND(D74&gt;=2011,D74&lt;2015),2011,2015)))))</f>
        <v>2015</v>
      </c>
    </row>
    <row r="75" spans="2:15" ht="12.95" customHeight="1" x14ac:dyDescent="0.15">
      <c r="B75" s="100"/>
      <c r="C75" s="101"/>
      <c r="D75" s="77">
        <v>2018</v>
      </c>
      <c r="E75" s="104">
        <v>100</v>
      </c>
      <c r="F75" s="78">
        <v>97.2</v>
      </c>
      <c r="G75" s="78">
        <v>101.3</v>
      </c>
      <c r="H75" s="78">
        <v>96</v>
      </c>
      <c r="I75" s="78">
        <v>96.7</v>
      </c>
      <c r="J75" s="78">
        <v>94.7</v>
      </c>
      <c r="K75" s="78">
        <v>96.9</v>
      </c>
      <c r="L75" s="78">
        <v>95.6</v>
      </c>
      <c r="M75" s="78">
        <v>95.9</v>
      </c>
      <c r="N75" s="79">
        <v>94.3</v>
      </c>
      <c r="O75" s="77">
        <f>IF(AND(D75&gt;=1990,D75&lt;1995),1990,IF(AND(D75&gt;=1995,D75&lt;2000),1995,IF(AND(D75&gt;=2000,D75&lt;2005),2000,IF(AND(D75&gt;=2005,D75&lt;2011),2005,IF(AND(D75&gt;=2011,D75&lt;2015),2011,2015)))))</f>
        <v>2015</v>
      </c>
    </row>
    <row r="76" spans="2:15" ht="12.95" customHeight="1" x14ac:dyDescent="0.15">
      <c r="B76" s="100"/>
      <c r="C76" s="101"/>
      <c r="D76" s="77">
        <v>2019</v>
      </c>
      <c r="E76" s="104">
        <v>100</v>
      </c>
      <c r="F76" s="78">
        <v>98</v>
      </c>
      <c r="G76" s="78">
        <v>99.1</v>
      </c>
      <c r="H76" s="78">
        <v>95.1</v>
      </c>
      <c r="I76" s="78">
        <v>96.4</v>
      </c>
      <c r="J76" s="78">
        <v>94.5</v>
      </c>
      <c r="K76" s="78">
        <v>97.2</v>
      </c>
      <c r="L76" s="78">
        <v>95.7</v>
      </c>
      <c r="M76" s="78">
        <v>95.7</v>
      </c>
      <c r="N76" s="79">
        <v>95.3</v>
      </c>
      <c r="O76" s="77">
        <f>IF(AND(D76&gt;=1990,D76&lt;1995),1990,IF(AND(D76&gt;=1995,D76&lt;2000),1995,IF(AND(D76&gt;=2000,D76&lt;2005),2000,IF(AND(D76&gt;=2005,D76&lt;2011),2005,IF(AND(D76&gt;=2011,D76&lt;2015),2011,2015)))))</f>
        <v>2015</v>
      </c>
    </row>
    <row r="77" spans="2:15" ht="12.95" customHeight="1" x14ac:dyDescent="0.15">
      <c r="B77" s="100"/>
      <c r="C77" s="101"/>
      <c r="D77" s="77">
        <v>2020</v>
      </c>
      <c r="E77" s="104">
        <v>100</v>
      </c>
      <c r="F77" s="78">
        <v>99.6</v>
      </c>
      <c r="G77" s="78">
        <v>98.5</v>
      </c>
      <c r="H77" s="78">
        <v>96</v>
      </c>
      <c r="I77" s="78">
        <v>96.5</v>
      </c>
      <c r="J77" s="78">
        <v>94.7</v>
      </c>
      <c r="K77" s="78">
        <v>98</v>
      </c>
      <c r="L77" s="78">
        <v>95.8</v>
      </c>
      <c r="M77" s="78">
        <v>96.2</v>
      </c>
      <c r="N77" s="79">
        <v>95.7</v>
      </c>
      <c r="O77" s="77">
        <f>IF(AND(D77&gt;=1990,D77&lt;1995),1990,IF(AND(D77&gt;=1995,D77&lt;2000),1995,IF(AND(D77&gt;=2000,D77&lt;2005),2000,IF(AND(D77&gt;=2005,D77&lt;2011),2005,IF(AND(D77&gt;=2011,D77&lt;2015),2011,2015)))))</f>
        <v>2015</v>
      </c>
    </row>
    <row r="78" spans="2:15" ht="12.95" customHeight="1" x14ac:dyDescent="0.15">
      <c r="B78" s="100"/>
      <c r="C78" s="101"/>
      <c r="D78" s="77">
        <v>2021</v>
      </c>
      <c r="E78" s="104">
        <v>100</v>
      </c>
      <c r="F78" s="78">
        <v>99.3</v>
      </c>
      <c r="G78" s="78">
        <v>98.3</v>
      </c>
      <c r="H78" s="78">
        <v>96.3</v>
      </c>
      <c r="I78" s="78">
        <v>96.8</v>
      </c>
      <c r="J78" s="78">
        <v>94.9</v>
      </c>
      <c r="K78" s="78">
        <v>98.5</v>
      </c>
      <c r="L78" s="78">
        <v>96</v>
      </c>
      <c r="M78" s="78">
        <v>96.3</v>
      </c>
      <c r="N78" s="79">
        <v>96</v>
      </c>
      <c r="O78" s="77">
        <f>IF(AND(D78&gt;=1990,D78&lt;1995),1990,IF(AND(D78&gt;=1995,D78&lt;2000),1995,IF(AND(D78&gt;=2000,D78&lt;2005),2000,IF(AND(D78&gt;=2005,D78&lt;2011),2005,IF(AND(D78&gt;=2011,D78&lt;2015),2011,2015)))))</f>
        <v>2015</v>
      </c>
    </row>
    <row r="79" spans="2:15" ht="12.95" customHeight="1" x14ac:dyDescent="0.15">
      <c r="B79" s="100"/>
      <c r="C79" s="101"/>
      <c r="D79" s="77">
        <v>2022</v>
      </c>
      <c r="E79" s="104">
        <v>100</v>
      </c>
      <c r="F79" s="78">
        <v>98.9</v>
      </c>
      <c r="G79" s="78">
        <v>97.5</v>
      </c>
      <c r="H79" s="78">
        <v>96.7</v>
      </c>
      <c r="I79" s="78">
        <v>96.5</v>
      </c>
      <c r="J79" s="78">
        <v>94.5</v>
      </c>
      <c r="K79" s="78">
        <v>97.3</v>
      </c>
      <c r="L79" s="78">
        <v>95.1</v>
      </c>
      <c r="M79" s="78">
        <v>95.7</v>
      </c>
      <c r="N79" s="79">
        <v>95.4</v>
      </c>
      <c r="O79" s="77">
        <f>IF(AND(D79&gt;=1990,D79&lt;1995),1990,IF(AND(D79&gt;=1995,D79&lt;2000),1995,IF(AND(D79&gt;=2000,D79&lt;2005),2000,IF(AND(D79&gt;=2005,D79&lt;2011),2005,IF(AND(D79&gt;=2011,D79&lt;2015),2011,2015)))))</f>
        <v>2015</v>
      </c>
    </row>
    <row r="80" spans="2:15" ht="12.95" customHeight="1" x14ac:dyDescent="0.15">
      <c r="B80" s="100"/>
      <c r="C80" s="101"/>
      <c r="D80" s="77">
        <v>2023</v>
      </c>
      <c r="E80" s="104">
        <v>100</v>
      </c>
      <c r="F80" s="78">
        <v>98.5</v>
      </c>
      <c r="G80" s="78">
        <v>96.7</v>
      </c>
      <c r="H80" s="78">
        <v>95.3</v>
      </c>
      <c r="I80" s="78">
        <v>95.4</v>
      </c>
      <c r="J80" s="78">
        <v>94</v>
      </c>
      <c r="K80" s="78">
        <v>96.5</v>
      </c>
      <c r="L80" s="78">
        <v>94.1</v>
      </c>
      <c r="M80" s="78">
        <v>94.8</v>
      </c>
      <c r="N80" s="79">
        <v>94.6</v>
      </c>
      <c r="O80" s="77">
        <f>IF(AND(D80&gt;=1990,D80&lt;1995),1990,IF(AND(D80&gt;=1995,D80&lt;2000),1995,IF(AND(D80&gt;=2000,D80&lt;2005),2000,IF(AND(D80&gt;=2005,D80&lt;2011),2005,IF(AND(D80&gt;=2011,D80&lt;2015),2011,2015)))))</f>
        <v>2015</v>
      </c>
    </row>
    <row r="81" spans="2:15" ht="12.95" customHeight="1" x14ac:dyDescent="0.15">
      <c r="B81" s="102"/>
      <c r="C81" s="103"/>
      <c r="D81" s="48"/>
      <c r="E81" s="105"/>
      <c r="F81" s="68"/>
      <c r="G81" s="68"/>
      <c r="H81" s="68"/>
      <c r="I81" s="68"/>
      <c r="J81" s="68"/>
      <c r="K81" s="68"/>
      <c r="L81" s="68"/>
      <c r="M81" s="68"/>
      <c r="N81" s="68"/>
      <c r="O81" s="69"/>
    </row>
    <row r="82" spans="2:15" ht="12.95" customHeight="1" x14ac:dyDescent="0.15">
      <c r="B82" s="98" t="s">
        <v>79</v>
      </c>
      <c r="C82" s="99"/>
      <c r="D82" s="47"/>
      <c r="E82" s="56"/>
      <c r="F82" s="67"/>
      <c r="G82" s="67"/>
      <c r="H82" s="67"/>
      <c r="I82" s="67"/>
      <c r="J82" s="67"/>
      <c r="K82" s="67"/>
      <c r="L82" s="67"/>
      <c r="M82" s="67"/>
      <c r="N82" s="67"/>
      <c r="O82" s="56"/>
    </row>
    <row r="83" spans="2:15" ht="12.95" customHeight="1" x14ac:dyDescent="0.15">
      <c r="B83" s="100"/>
      <c r="C83" s="101"/>
      <c r="D83" s="77">
        <v>1990</v>
      </c>
      <c r="E83" s="104">
        <v>100</v>
      </c>
      <c r="F83" s="78">
        <v>93</v>
      </c>
      <c r="G83" s="78">
        <v>90.7</v>
      </c>
      <c r="H83" s="78">
        <v>91.6</v>
      </c>
      <c r="I83" s="78">
        <v>89.7</v>
      </c>
      <c r="J83" s="78">
        <v>94.7</v>
      </c>
      <c r="K83" s="78">
        <v>96.4</v>
      </c>
      <c r="L83" s="78">
        <v>92.2</v>
      </c>
      <c r="M83" s="78">
        <v>86.9</v>
      </c>
      <c r="N83" s="79">
        <v>88.1</v>
      </c>
      <c r="O83" s="77">
        <f>IF(AND(D83&gt;=1990,D83&lt;1995),1990,IF(AND(D83&gt;=1995,D83&lt;2000),1995,IF(AND(D83&gt;=2000,D83&lt;2005),2000,IF(AND(D83&gt;=2005,D83&lt;2011),2005,IF(AND(D83&gt;=2011,D83&lt;2015),2011,2015)))))</f>
        <v>1990</v>
      </c>
    </row>
    <row r="84" spans="2:15" ht="12.95" customHeight="1" x14ac:dyDescent="0.15">
      <c r="B84" s="100"/>
      <c r="C84" s="101"/>
      <c r="D84" s="77">
        <v>1991</v>
      </c>
      <c r="E84" s="104">
        <v>100</v>
      </c>
      <c r="F84" s="78">
        <v>93.7</v>
      </c>
      <c r="G84" s="78">
        <v>92</v>
      </c>
      <c r="H84" s="78">
        <v>92.6</v>
      </c>
      <c r="I84" s="78">
        <v>91.9</v>
      </c>
      <c r="J84" s="78">
        <v>94.7</v>
      </c>
      <c r="K84" s="78">
        <v>96.5</v>
      </c>
      <c r="L84" s="78">
        <v>92.9</v>
      </c>
      <c r="M84" s="78">
        <v>88.5</v>
      </c>
      <c r="N84" s="79">
        <v>89.6</v>
      </c>
      <c r="O84" s="77">
        <f>IF(AND(D84&gt;=1990,D84&lt;1995),1990,IF(AND(D84&gt;=1995,D84&lt;2000),1995,IF(AND(D84&gt;=2000,D84&lt;2005),2000,IF(AND(D84&gt;=2005,D84&lt;2011),2005,IF(AND(D84&gt;=2011,D84&lt;2015),2011,2015)))))</f>
        <v>1990</v>
      </c>
    </row>
    <row r="85" spans="2:15" ht="12.95" customHeight="1" x14ac:dyDescent="0.15">
      <c r="B85" s="100"/>
      <c r="C85" s="101"/>
      <c r="D85" s="77">
        <v>1992</v>
      </c>
      <c r="E85" s="104">
        <v>100</v>
      </c>
      <c r="F85" s="78">
        <v>95.2</v>
      </c>
      <c r="G85" s="78">
        <v>93.6</v>
      </c>
      <c r="H85" s="78">
        <v>94.9</v>
      </c>
      <c r="I85" s="78">
        <v>93</v>
      </c>
      <c r="J85" s="78">
        <v>94.5</v>
      </c>
      <c r="K85" s="78">
        <v>96.3</v>
      </c>
      <c r="L85" s="78">
        <v>93.7</v>
      </c>
      <c r="M85" s="78">
        <v>89.2</v>
      </c>
      <c r="N85" s="79">
        <v>89.9</v>
      </c>
      <c r="O85" s="77">
        <f>IF(AND(D85&gt;=1990,D85&lt;1995),1990,IF(AND(D85&gt;=1995,D85&lt;2000),1995,IF(AND(D85&gt;=2000,D85&lt;2005),2000,IF(AND(D85&gt;=2005,D85&lt;2011),2005,IF(AND(D85&gt;=2011,D85&lt;2015),2011,2015)))))</f>
        <v>1990</v>
      </c>
    </row>
    <row r="86" spans="2:15" ht="12.95" customHeight="1" x14ac:dyDescent="0.15">
      <c r="B86" s="100"/>
      <c r="C86" s="101"/>
      <c r="D86" s="77">
        <v>1993</v>
      </c>
      <c r="E86" s="104">
        <v>100</v>
      </c>
      <c r="F86" s="78">
        <v>95.7</v>
      </c>
      <c r="G86" s="78">
        <v>96.2</v>
      </c>
      <c r="H86" s="78">
        <v>97</v>
      </c>
      <c r="I86" s="78">
        <v>93.9</v>
      </c>
      <c r="J86" s="78">
        <v>95.7</v>
      </c>
      <c r="K86" s="78">
        <v>97.1</v>
      </c>
      <c r="L86" s="78">
        <v>95.4</v>
      </c>
      <c r="M86" s="78">
        <v>91.5</v>
      </c>
      <c r="N86" s="79">
        <v>91.7</v>
      </c>
      <c r="O86" s="77">
        <f>IF(AND(D86&gt;=1990,D86&lt;1995),1990,IF(AND(D86&gt;=1995,D86&lt;2000),1995,IF(AND(D86&gt;=2000,D86&lt;2005),2000,IF(AND(D86&gt;=2005,D86&lt;2011),2005,IF(AND(D86&gt;=2011,D86&lt;2015),2011,2015)))))</f>
        <v>1990</v>
      </c>
    </row>
    <row r="87" spans="2:15" ht="12.95" customHeight="1" x14ac:dyDescent="0.15">
      <c r="B87" s="100"/>
      <c r="C87" s="101"/>
      <c r="D87" s="77">
        <v>1994</v>
      </c>
      <c r="E87" s="104">
        <v>100</v>
      </c>
      <c r="F87" s="78">
        <v>95.8</v>
      </c>
      <c r="G87" s="78">
        <v>97.1</v>
      </c>
      <c r="H87" s="78">
        <v>99.2</v>
      </c>
      <c r="I87" s="78">
        <v>95.6</v>
      </c>
      <c r="J87" s="78">
        <v>96.1</v>
      </c>
      <c r="K87" s="78">
        <v>97.6</v>
      </c>
      <c r="L87" s="78">
        <v>97.7</v>
      </c>
      <c r="M87" s="78">
        <v>95.3</v>
      </c>
      <c r="N87" s="79">
        <v>94.4</v>
      </c>
      <c r="O87" s="77">
        <f>IF(AND(D87&gt;=1990,D87&lt;1995),1990,IF(AND(D87&gt;=1995,D87&lt;2000),1995,IF(AND(D87&gt;=2000,D87&lt;2005),2000,IF(AND(D87&gt;=2005,D87&lt;2011),2005,IF(AND(D87&gt;=2011,D87&lt;2015),2011,2015)))))</f>
        <v>1990</v>
      </c>
    </row>
    <row r="88" spans="2:15" ht="12.95" customHeight="1" x14ac:dyDescent="0.15">
      <c r="B88" s="100"/>
      <c r="C88" s="101"/>
      <c r="D88" s="106">
        <v>1995</v>
      </c>
      <c r="E88" s="107">
        <v>100</v>
      </c>
      <c r="F88" s="108">
        <v>94.1</v>
      </c>
      <c r="G88" s="108">
        <v>95.3</v>
      </c>
      <c r="H88" s="108">
        <v>99.3</v>
      </c>
      <c r="I88" s="108">
        <v>95.1</v>
      </c>
      <c r="J88" s="108">
        <v>93.7</v>
      </c>
      <c r="K88" s="108">
        <v>95.3</v>
      </c>
      <c r="L88" s="108">
        <v>96.2</v>
      </c>
      <c r="M88" s="108">
        <v>95.1</v>
      </c>
      <c r="N88" s="109">
        <v>94.6</v>
      </c>
      <c r="O88" s="106">
        <f>IF(AND(D88&gt;=1990,D88&lt;1995),1990,IF(AND(D88&gt;=1995,D88&lt;2000),1995,IF(AND(D88&gt;=2000,D88&lt;2005),2000,IF(AND(D88&gt;=2005,D88&lt;2011),2005,IF(AND(D88&gt;=2011,D88&lt;2015),2011,2015)))))</f>
        <v>1995</v>
      </c>
    </row>
    <row r="89" spans="2:15" ht="12.95" customHeight="1" x14ac:dyDescent="0.15">
      <c r="B89" s="100"/>
      <c r="C89" s="101"/>
      <c r="D89" s="77">
        <v>1996</v>
      </c>
      <c r="E89" s="104">
        <v>100</v>
      </c>
      <c r="F89" s="78">
        <v>94.9</v>
      </c>
      <c r="G89" s="78">
        <v>95.6</v>
      </c>
      <c r="H89" s="78">
        <v>98.8</v>
      </c>
      <c r="I89" s="78">
        <v>95.8</v>
      </c>
      <c r="J89" s="78">
        <v>94.6</v>
      </c>
      <c r="K89" s="78">
        <v>97.3</v>
      </c>
      <c r="L89" s="78">
        <v>94.3</v>
      </c>
      <c r="M89" s="78">
        <v>94.7</v>
      </c>
      <c r="N89" s="79">
        <v>94.1</v>
      </c>
      <c r="O89" s="77">
        <f>IF(AND(D89&gt;=1990,D89&lt;1995),1990,IF(AND(D89&gt;=1995,D89&lt;2000),1995,IF(AND(D89&gt;=2000,D89&lt;2005),2000,IF(AND(D89&gt;=2005,D89&lt;2011),2005,IF(AND(D89&gt;=2011,D89&lt;2015),2011,2015)))))</f>
        <v>1995</v>
      </c>
    </row>
    <row r="90" spans="2:15" ht="12.95" customHeight="1" x14ac:dyDescent="0.15">
      <c r="B90" s="100"/>
      <c r="C90" s="101"/>
      <c r="D90" s="77">
        <v>1997</v>
      </c>
      <c r="E90" s="104">
        <v>100</v>
      </c>
      <c r="F90" s="78">
        <v>94.1</v>
      </c>
      <c r="G90" s="78">
        <v>95.4</v>
      </c>
      <c r="H90" s="78">
        <v>99.5</v>
      </c>
      <c r="I90" s="78">
        <v>97.5</v>
      </c>
      <c r="J90" s="78">
        <v>95.1</v>
      </c>
      <c r="K90" s="78">
        <v>99.4</v>
      </c>
      <c r="L90" s="78">
        <v>93.6</v>
      </c>
      <c r="M90" s="78">
        <v>95.1</v>
      </c>
      <c r="N90" s="79">
        <v>93.8</v>
      </c>
      <c r="O90" s="77">
        <f>IF(AND(D90&gt;=1990,D90&lt;1995),1990,IF(AND(D90&gt;=1995,D90&lt;2000),1995,IF(AND(D90&gt;=2000,D90&lt;2005),2000,IF(AND(D90&gt;=2005,D90&lt;2011),2005,IF(AND(D90&gt;=2011,D90&lt;2015),2011,2015)))))</f>
        <v>1995</v>
      </c>
    </row>
    <row r="91" spans="2:15" ht="12.95" customHeight="1" x14ac:dyDescent="0.15">
      <c r="B91" s="100"/>
      <c r="C91" s="101"/>
      <c r="D91" s="77">
        <v>1998</v>
      </c>
      <c r="E91" s="104">
        <v>100</v>
      </c>
      <c r="F91" s="78">
        <v>94.6</v>
      </c>
      <c r="G91" s="78">
        <v>95.3</v>
      </c>
      <c r="H91" s="78">
        <v>99.3</v>
      </c>
      <c r="I91" s="78">
        <v>98.5</v>
      </c>
      <c r="J91" s="78">
        <v>94.9</v>
      </c>
      <c r="K91" s="78">
        <v>99.6</v>
      </c>
      <c r="L91" s="78">
        <v>94</v>
      </c>
      <c r="M91" s="78">
        <v>95.7</v>
      </c>
      <c r="N91" s="79">
        <v>94.2</v>
      </c>
      <c r="O91" s="77">
        <f>IF(AND(D91&gt;=1990,D91&lt;1995),1990,IF(AND(D91&gt;=1995,D91&lt;2000),1995,IF(AND(D91&gt;=2000,D91&lt;2005),2000,IF(AND(D91&gt;=2005,D91&lt;2011),2005,IF(AND(D91&gt;=2011,D91&lt;2015),2011,2015)))))</f>
        <v>1995</v>
      </c>
    </row>
    <row r="92" spans="2:15" ht="12.95" customHeight="1" x14ac:dyDescent="0.15">
      <c r="B92" s="100"/>
      <c r="C92" s="101"/>
      <c r="D92" s="77">
        <v>1999</v>
      </c>
      <c r="E92" s="104">
        <v>100</v>
      </c>
      <c r="F92" s="78">
        <v>95.3</v>
      </c>
      <c r="G92" s="78">
        <v>95.5</v>
      </c>
      <c r="H92" s="78">
        <v>99.8</v>
      </c>
      <c r="I92" s="78">
        <v>99.2</v>
      </c>
      <c r="J92" s="78">
        <v>95.3</v>
      </c>
      <c r="K92" s="78">
        <v>100.3</v>
      </c>
      <c r="L92" s="78">
        <v>94.6</v>
      </c>
      <c r="M92" s="78">
        <v>96.6</v>
      </c>
      <c r="N92" s="79">
        <v>94.5</v>
      </c>
      <c r="O92" s="77">
        <f>IF(AND(D92&gt;=1990,D92&lt;1995),1990,IF(AND(D92&gt;=1995,D92&lt;2000),1995,IF(AND(D92&gt;=2000,D92&lt;2005),2000,IF(AND(D92&gt;=2005,D92&lt;2011),2005,IF(AND(D92&gt;=2011,D92&lt;2015),2011,2015)))))</f>
        <v>1995</v>
      </c>
    </row>
    <row r="93" spans="2:15" ht="12.95" customHeight="1" x14ac:dyDescent="0.15">
      <c r="B93" s="100"/>
      <c r="C93" s="101"/>
      <c r="D93" s="106">
        <v>2000</v>
      </c>
      <c r="E93" s="107">
        <v>100</v>
      </c>
      <c r="F93" s="108">
        <v>94.9</v>
      </c>
      <c r="G93" s="108">
        <v>96.6</v>
      </c>
      <c r="H93" s="108">
        <v>101</v>
      </c>
      <c r="I93" s="108">
        <v>100.7</v>
      </c>
      <c r="J93" s="108">
        <v>96.5</v>
      </c>
      <c r="K93" s="108">
        <v>100.8</v>
      </c>
      <c r="L93" s="108">
        <v>96.7</v>
      </c>
      <c r="M93" s="108">
        <v>97.5</v>
      </c>
      <c r="N93" s="109">
        <v>95.3</v>
      </c>
      <c r="O93" s="106">
        <f>IF(AND(D93&gt;=1990,D93&lt;1995),1990,IF(AND(D93&gt;=1995,D93&lt;2000),1995,IF(AND(D93&gt;=2000,D93&lt;2005),2000,IF(AND(D93&gt;=2005,D93&lt;2011),2005,IF(AND(D93&gt;=2011,D93&lt;2015),2011,2015)))))</f>
        <v>2000</v>
      </c>
    </row>
    <row r="94" spans="2:15" ht="12.95" customHeight="1" x14ac:dyDescent="0.15">
      <c r="B94" s="100"/>
      <c r="C94" s="101"/>
      <c r="D94" s="77">
        <v>2001</v>
      </c>
      <c r="E94" s="104">
        <v>100</v>
      </c>
      <c r="F94" s="78">
        <v>94.5</v>
      </c>
      <c r="G94" s="78">
        <v>97.5</v>
      </c>
      <c r="H94" s="78">
        <v>100.7</v>
      </c>
      <c r="I94" s="78">
        <v>100.6</v>
      </c>
      <c r="J94" s="78">
        <v>95.6</v>
      </c>
      <c r="K94" s="78">
        <v>99.5</v>
      </c>
      <c r="L94" s="78">
        <v>96.2</v>
      </c>
      <c r="M94" s="78">
        <v>96.9</v>
      </c>
      <c r="N94" s="79">
        <v>95.8</v>
      </c>
      <c r="O94" s="77">
        <f>IF(AND(D94&gt;=1990,D94&lt;1995),1990,IF(AND(D94&gt;=1995,D94&lt;2000),1995,IF(AND(D94&gt;=2000,D94&lt;2005),2000,IF(AND(D94&gt;=2005,D94&lt;2011),2005,IF(AND(D94&gt;=2011,D94&lt;2015),2011,2015)))))</f>
        <v>2000</v>
      </c>
    </row>
    <row r="95" spans="2:15" ht="12.95" customHeight="1" x14ac:dyDescent="0.15">
      <c r="B95" s="100"/>
      <c r="C95" s="101"/>
      <c r="D95" s="77">
        <v>2002</v>
      </c>
      <c r="E95" s="104">
        <v>100</v>
      </c>
      <c r="F95" s="78">
        <v>93.8</v>
      </c>
      <c r="G95" s="78">
        <v>97</v>
      </c>
      <c r="H95" s="78">
        <v>99.7</v>
      </c>
      <c r="I95" s="78">
        <v>100.1</v>
      </c>
      <c r="J95" s="78">
        <v>95</v>
      </c>
      <c r="K95" s="78">
        <v>98.5</v>
      </c>
      <c r="L95" s="78">
        <v>95.2</v>
      </c>
      <c r="M95" s="78">
        <v>95.5</v>
      </c>
      <c r="N95" s="79">
        <v>95.8</v>
      </c>
      <c r="O95" s="77">
        <f>IF(AND(D95&gt;=1990,D95&lt;1995),1990,IF(AND(D95&gt;=1995,D95&lt;2000),1995,IF(AND(D95&gt;=2000,D95&lt;2005),2000,IF(AND(D95&gt;=2005,D95&lt;2011),2005,IF(AND(D95&gt;=2011,D95&lt;2015),2011,2015)))))</f>
        <v>2000</v>
      </c>
    </row>
    <row r="96" spans="2:15" ht="12.95" customHeight="1" x14ac:dyDescent="0.15">
      <c r="B96" s="100"/>
      <c r="C96" s="101"/>
      <c r="D96" s="77">
        <v>2003</v>
      </c>
      <c r="E96" s="104">
        <v>100</v>
      </c>
      <c r="F96" s="78">
        <v>95.1</v>
      </c>
      <c r="G96" s="78">
        <v>96.8</v>
      </c>
      <c r="H96" s="78">
        <v>99.3</v>
      </c>
      <c r="I96" s="78">
        <v>100.1</v>
      </c>
      <c r="J96" s="78">
        <v>95.4</v>
      </c>
      <c r="K96" s="78">
        <v>98.4</v>
      </c>
      <c r="L96" s="78">
        <v>95</v>
      </c>
      <c r="M96" s="78">
        <v>95.8</v>
      </c>
      <c r="N96" s="79">
        <v>96.2</v>
      </c>
      <c r="O96" s="77">
        <f>IF(AND(D96&gt;=1990,D96&lt;1995),1990,IF(AND(D96&gt;=1995,D96&lt;2000),1995,IF(AND(D96&gt;=2000,D96&lt;2005),2000,IF(AND(D96&gt;=2005,D96&lt;2011),2005,IF(AND(D96&gt;=2011,D96&lt;2015),2011,2015)))))</f>
        <v>2000</v>
      </c>
    </row>
    <row r="97" spans="2:15" ht="12.95" customHeight="1" x14ac:dyDescent="0.15">
      <c r="B97" s="100"/>
      <c r="C97" s="101"/>
      <c r="D97" s="77">
        <v>2004</v>
      </c>
      <c r="E97" s="104">
        <v>100</v>
      </c>
      <c r="F97" s="78">
        <v>97</v>
      </c>
      <c r="G97" s="78">
        <v>96</v>
      </c>
      <c r="H97" s="78">
        <v>99.4</v>
      </c>
      <c r="I97" s="78">
        <v>100.7</v>
      </c>
      <c r="J97" s="78">
        <v>96.5</v>
      </c>
      <c r="K97" s="78">
        <v>98.6</v>
      </c>
      <c r="L97" s="78">
        <v>95.1</v>
      </c>
      <c r="M97" s="78">
        <v>96.4</v>
      </c>
      <c r="N97" s="79">
        <v>97.4</v>
      </c>
      <c r="O97" s="77">
        <f>IF(AND(D97&gt;=1990,D97&lt;1995),1990,IF(AND(D97&gt;=1995,D97&lt;2000),1995,IF(AND(D97&gt;=2000,D97&lt;2005),2000,IF(AND(D97&gt;=2005,D97&lt;2011),2005,IF(AND(D97&gt;=2011,D97&lt;2015),2011,2015)))))</f>
        <v>2000</v>
      </c>
    </row>
    <row r="98" spans="2:15" ht="12.95" customHeight="1" x14ac:dyDescent="0.15">
      <c r="B98" s="100"/>
      <c r="C98" s="101"/>
      <c r="D98" s="106">
        <v>2005</v>
      </c>
      <c r="E98" s="107">
        <v>100</v>
      </c>
      <c r="F98" s="108">
        <v>98.8</v>
      </c>
      <c r="G98" s="108">
        <v>96.8</v>
      </c>
      <c r="H98" s="108">
        <v>98.8</v>
      </c>
      <c r="I98" s="108">
        <v>101.3</v>
      </c>
      <c r="J98" s="108">
        <v>96.4</v>
      </c>
      <c r="K98" s="108">
        <v>98.1</v>
      </c>
      <c r="L98" s="108">
        <v>95.7</v>
      </c>
      <c r="M98" s="108">
        <v>96.7</v>
      </c>
      <c r="N98" s="109">
        <v>97.6</v>
      </c>
      <c r="O98" s="106">
        <f>IF(AND(D98&gt;=1990,D98&lt;1995),1990,IF(AND(D98&gt;=1995,D98&lt;2000),1995,IF(AND(D98&gt;=2000,D98&lt;2005),2000,IF(AND(D98&gt;=2005,D98&lt;2011),2005,IF(AND(D98&gt;=2011,D98&lt;2015),2011,2015)))))</f>
        <v>2005</v>
      </c>
    </row>
    <row r="99" spans="2:15" ht="12.95" customHeight="1" x14ac:dyDescent="0.15">
      <c r="B99" s="100"/>
      <c r="C99" s="101"/>
      <c r="D99" s="77">
        <v>2006</v>
      </c>
      <c r="E99" s="104">
        <v>100</v>
      </c>
      <c r="F99" s="78">
        <v>98.2</v>
      </c>
      <c r="G99" s="78">
        <v>96.4</v>
      </c>
      <c r="H99" s="78">
        <v>98</v>
      </c>
      <c r="I99" s="78">
        <v>100.8</v>
      </c>
      <c r="J99" s="78">
        <v>97.1</v>
      </c>
      <c r="K99" s="78">
        <v>98.3</v>
      </c>
      <c r="L99" s="78">
        <v>97.8</v>
      </c>
      <c r="M99" s="78">
        <v>96</v>
      </c>
      <c r="N99" s="79">
        <v>97.1</v>
      </c>
      <c r="O99" s="77">
        <f>IF(AND(D99&gt;=1990,D99&lt;1995),1990,IF(AND(D99&gt;=1995,D99&lt;2000),1995,IF(AND(D99&gt;=2000,D99&lt;2005),2000,IF(AND(D99&gt;=2005,D99&lt;2011),2005,IF(AND(D99&gt;=2011,D99&lt;2015),2011,2015)))))</f>
        <v>2005</v>
      </c>
    </row>
    <row r="100" spans="2:15" ht="12.95" customHeight="1" x14ac:dyDescent="0.15">
      <c r="B100" s="100"/>
      <c r="C100" s="101"/>
      <c r="D100" s="77">
        <v>2007</v>
      </c>
      <c r="E100" s="104">
        <v>100</v>
      </c>
      <c r="F100" s="78">
        <v>97.1</v>
      </c>
      <c r="G100" s="78">
        <v>95.3</v>
      </c>
      <c r="H100" s="78">
        <v>97.5</v>
      </c>
      <c r="I100" s="78">
        <v>99.7</v>
      </c>
      <c r="J100" s="78">
        <v>96.8</v>
      </c>
      <c r="K100" s="78">
        <v>98.5</v>
      </c>
      <c r="L100" s="78">
        <v>98.1</v>
      </c>
      <c r="M100" s="78">
        <v>95.4</v>
      </c>
      <c r="N100" s="79">
        <v>96.7</v>
      </c>
      <c r="O100" s="77">
        <f>IF(AND(D100&gt;=1990,D100&lt;1995),1990,IF(AND(D100&gt;=1995,D100&lt;2000),1995,IF(AND(D100&gt;=2000,D100&lt;2005),2000,IF(AND(D100&gt;=2005,D100&lt;2011),2005,IF(AND(D100&gt;=2011,D100&lt;2015),2011,2015)))))</f>
        <v>2005</v>
      </c>
    </row>
    <row r="101" spans="2:15" ht="12.95" customHeight="1" x14ac:dyDescent="0.15">
      <c r="B101" s="100"/>
      <c r="C101" s="101"/>
      <c r="D101" s="77">
        <v>2008</v>
      </c>
      <c r="E101" s="104">
        <v>100</v>
      </c>
      <c r="F101" s="78">
        <v>96.5</v>
      </c>
      <c r="G101" s="78">
        <v>94.9</v>
      </c>
      <c r="H101" s="78">
        <v>98.1</v>
      </c>
      <c r="I101" s="78">
        <v>99.3</v>
      </c>
      <c r="J101" s="78">
        <v>96.5</v>
      </c>
      <c r="K101" s="78">
        <v>98.3</v>
      </c>
      <c r="L101" s="78">
        <v>97.7</v>
      </c>
      <c r="M101" s="78">
        <v>95.2</v>
      </c>
      <c r="N101" s="79">
        <v>96.1</v>
      </c>
      <c r="O101" s="77">
        <f>IF(AND(D101&gt;=1990,D101&lt;1995),1990,IF(AND(D101&gt;=1995,D101&lt;2000),1995,IF(AND(D101&gt;=2000,D101&lt;2005),2000,IF(AND(D101&gt;=2005,D101&lt;2011),2005,IF(AND(D101&gt;=2011,D101&lt;2015),2011,2015)))))</f>
        <v>2005</v>
      </c>
    </row>
    <row r="102" spans="2:15" ht="12.95" customHeight="1" x14ac:dyDescent="0.15">
      <c r="B102" s="100"/>
      <c r="C102" s="101"/>
      <c r="D102" s="77">
        <v>2009</v>
      </c>
      <c r="E102" s="104">
        <v>100</v>
      </c>
      <c r="F102" s="78">
        <v>98.8</v>
      </c>
      <c r="G102" s="78">
        <v>96.5</v>
      </c>
      <c r="H102" s="78">
        <v>99.6</v>
      </c>
      <c r="I102" s="78">
        <v>100.3</v>
      </c>
      <c r="J102" s="78">
        <v>97</v>
      </c>
      <c r="K102" s="78">
        <v>98.4</v>
      </c>
      <c r="L102" s="78">
        <v>98.4</v>
      </c>
      <c r="M102" s="78">
        <v>95.7</v>
      </c>
      <c r="N102" s="79">
        <v>96.3</v>
      </c>
      <c r="O102" s="77">
        <f>IF(AND(D102&gt;=1990,D102&lt;1995),1990,IF(AND(D102&gt;=1995,D102&lt;2000),1995,IF(AND(D102&gt;=2000,D102&lt;2005),2000,IF(AND(D102&gt;=2005,D102&lt;2011),2005,IF(AND(D102&gt;=2011,D102&lt;2015),2011,2015)))))</f>
        <v>2005</v>
      </c>
    </row>
    <row r="103" spans="2:15" ht="12.95" customHeight="1" x14ac:dyDescent="0.15">
      <c r="B103" s="100"/>
      <c r="C103" s="101"/>
      <c r="D103" s="77">
        <v>2010</v>
      </c>
      <c r="E103" s="104">
        <v>100</v>
      </c>
      <c r="F103" s="78">
        <v>98.6</v>
      </c>
      <c r="G103" s="78">
        <v>97.2</v>
      </c>
      <c r="H103" s="78">
        <v>100.5</v>
      </c>
      <c r="I103" s="78">
        <v>102.3</v>
      </c>
      <c r="J103" s="78">
        <v>97.1</v>
      </c>
      <c r="K103" s="78">
        <v>98.7</v>
      </c>
      <c r="L103" s="78">
        <v>100</v>
      </c>
      <c r="M103" s="78">
        <v>96.2</v>
      </c>
      <c r="N103" s="79">
        <v>96.7</v>
      </c>
      <c r="O103" s="77">
        <f>IF(AND(D103&gt;=1990,D103&lt;1995),1990,IF(AND(D103&gt;=1995,D103&lt;2000),1995,IF(AND(D103&gt;=2000,D103&lt;2005),2000,IF(AND(D103&gt;=2005,D103&lt;2011),2005,IF(AND(D103&gt;=2011,D103&lt;2015),2011,2015)))))</f>
        <v>2005</v>
      </c>
    </row>
    <row r="104" spans="2:15" ht="12.95" customHeight="1" x14ac:dyDescent="0.15">
      <c r="B104" s="100"/>
      <c r="C104" s="101"/>
      <c r="D104" s="106">
        <v>2011</v>
      </c>
      <c r="E104" s="107">
        <v>100</v>
      </c>
      <c r="F104" s="108">
        <v>96.6</v>
      </c>
      <c r="G104" s="108">
        <v>96.7</v>
      </c>
      <c r="H104" s="108">
        <v>98.4</v>
      </c>
      <c r="I104" s="108">
        <v>101.5</v>
      </c>
      <c r="J104" s="108">
        <v>95.1</v>
      </c>
      <c r="K104" s="108">
        <v>98.1</v>
      </c>
      <c r="L104" s="108">
        <v>99</v>
      </c>
      <c r="M104" s="108">
        <v>94.9</v>
      </c>
      <c r="N104" s="109">
        <v>95.2</v>
      </c>
      <c r="O104" s="106">
        <f>IF(AND(D104&gt;=1990,D104&lt;1995),1990,IF(AND(D104&gt;=1995,D104&lt;2000),1995,IF(AND(D104&gt;=2000,D104&lt;2005),2000,IF(AND(D104&gt;=2005,D104&lt;2011),2005,IF(AND(D104&gt;=2011,D104&lt;2015),2011,2015)))))</f>
        <v>2011</v>
      </c>
    </row>
    <row r="105" spans="2:15" ht="12.95" customHeight="1" x14ac:dyDescent="0.15">
      <c r="B105" s="100"/>
      <c r="C105" s="101"/>
      <c r="D105" s="77">
        <v>2012</v>
      </c>
      <c r="E105" s="104">
        <v>100</v>
      </c>
      <c r="F105" s="78">
        <v>95.9</v>
      </c>
      <c r="G105" s="78">
        <v>99.3</v>
      </c>
      <c r="H105" s="78">
        <v>96.6</v>
      </c>
      <c r="I105" s="78">
        <v>98.9</v>
      </c>
      <c r="J105" s="78">
        <v>93.5</v>
      </c>
      <c r="K105" s="78">
        <v>95.5</v>
      </c>
      <c r="L105" s="78">
        <v>96.7</v>
      </c>
      <c r="M105" s="78">
        <v>92</v>
      </c>
      <c r="N105" s="79">
        <v>93</v>
      </c>
      <c r="O105" s="77">
        <f>IF(AND(D105&gt;=1990,D105&lt;1995),1990,IF(AND(D105&gt;=1995,D105&lt;2000),1995,IF(AND(D105&gt;=2000,D105&lt;2005),2000,IF(AND(D105&gt;=2005,D105&lt;2011),2005,IF(AND(D105&gt;=2011,D105&lt;2015),2011,2015)))))</f>
        <v>2011</v>
      </c>
    </row>
    <row r="106" spans="2:15" ht="12.95" customHeight="1" x14ac:dyDescent="0.15">
      <c r="B106" s="100"/>
      <c r="C106" s="101"/>
      <c r="D106" s="77">
        <v>2013</v>
      </c>
      <c r="E106" s="104">
        <v>100</v>
      </c>
      <c r="F106" s="78">
        <v>96.6</v>
      </c>
      <c r="G106" s="78">
        <v>102.7</v>
      </c>
      <c r="H106" s="78">
        <v>97.1</v>
      </c>
      <c r="I106" s="78">
        <v>98.7</v>
      </c>
      <c r="J106" s="78">
        <v>93.5</v>
      </c>
      <c r="K106" s="78">
        <v>95.3</v>
      </c>
      <c r="L106" s="78">
        <v>96.4</v>
      </c>
      <c r="M106" s="78">
        <v>92.1</v>
      </c>
      <c r="N106" s="79">
        <v>93.5</v>
      </c>
      <c r="O106" s="77">
        <f>IF(AND(D106&gt;=1990,D106&lt;1995),1990,IF(AND(D106&gt;=1995,D106&lt;2000),1995,IF(AND(D106&gt;=2000,D106&lt;2005),2000,IF(AND(D106&gt;=2005,D106&lt;2011),2005,IF(AND(D106&gt;=2011,D106&lt;2015),2011,2015)))))</f>
        <v>2011</v>
      </c>
    </row>
    <row r="107" spans="2:15" ht="12.95" customHeight="1" x14ac:dyDescent="0.15">
      <c r="B107" s="100"/>
      <c r="C107" s="101"/>
      <c r="D107" s="77">
        <v>2014</v>
      </c>
      <c r="E107" s="104">
        <v>100</v>
      </c>
      <c r="F107" s="78">
        <v>96.9</v>
      </c>
      <c r="G107" s="78">
        <v>103.5</v>
      </c>
      <c r="H107" s="78">
        <v>97.4</v>
      </c>
      <c r="I107" s="78">
        <v>98.2</v>
      </c>
      <c r="J107" s="78">
        <v>93.9</v>
      </c>
      <c r="K107" s="78">
        <v>94.7</v>
      </c>
      <c r="L107" s="78">
        <v>95.8</v>
      </c>
      <c r="M107" s="78">
        <v>92.7</v>
      </c>
      <c r="N107" s="79">
        <v>93.8</v>
      </c>
      <c r="O107" s="77">
        <f>IF(AND(D107&gt;=1990,D107&lt;1995),1990,IF(AND(D107&gt;=1995,D107&lt;2000),1995,IF(AND(D107&gt;=2000,D107&lt;2005),2000,IF(AND(D107&gt;=2005,D107&lt;2011),2005,IF(AND(D107&gt;=2011,D107&lt;2015),2011,2015)))))</f>
        <v>2011</v>
      </c>
    </row>
    <row r="108" spans="2:15" ht="12.95" customHeight="1" x14ac:dyDescent="0.15">
      <c r="B108" s="100"/>
      <c r="C108" s="101"/>
      <c r="D108" s="106">
        <v>2015</v>
      </c>
      <c r="E108" s="107">
        <v>100</v>
      </c>
      <c r="F108" s="108">
        <v>96.5</v>
      </c>
      <c r="G108" s="108">
        <v>104.7</v>
      </c>
      <c r="H108" s="108">
        <v>97</v>
      </c>
      <c r="I108" s="108">
        <v>95.9</v>
      </c>
      <c r="J108" s="108">
        <v>93.6</v>
      </c>
      <c r="K108" s="108">
        <v>93.6</v>
      </c>
      <c r="L108" s="108">
        <v>94.9</v>
      </c>
      <c r="M108" s="108">
        <v>93.3</v>
      </c>
      <c r="N108" s="109">
        <v>92.9</v>
      </c>
      <c r="O108" s="106">
        <f>IF(AND(D108&gt;=1990,D108&lt;1995),1990,IF(AND(D108&gt;=1995,D108&lt;2000),1995,IF(AND(D108&gt;=2000,D108&lt;2005),2000,IF(AND(D108&gt;=2005,D108&lt;2011),2005,IF(AND(D108&gt;=2011,D108&lt;2015),2011,2015)))))</f>
        <v>2015</v>
      </c>
    </row>
    <row r="109" spans="2:15" ht="12.95" customHeight="1" x14ac:dyDescent="0.15">
      <c r="B109" s="100"/>
      <c r="C109" s="101"/>
      <c r="D109" s="77">
        <v>2016</v>
      </c>
      <c r="E109" s="104">
        <v>100</v>
      </c>
      <c r="F109" s="78">
        <v>98.3</v>
      </c>
      <c r="G109" s="78">
        <v>105.8</v>
      </c>
      <c r="H109" s="78">
        <v>98.3</v>
      </c>
      <c r="I109" s="78">
        <v>96.9</v>
      </c>
      <c r="J109" s="78">
        <v>94.7</v>
      </c>
      <c r="K109" s="78">
        <v>95.3</v>
      </c>
      <c r="L109" s="78">
        <v>96.3</v>
      </c>
      <c r="M109" s="78">
        <v>95.4</v>
      </c>
      <c r="N109" s="79">
        <v>93.6</v>
      </c>
      <c r="O109" s="77">
        <f>IF(AND(D109&gt;=1990,D109&lt;1995),1990,IF(AND(D109&gt;=1995,D109&lt;2000),1995,IF(AND(D109&gt;=2000,D109&lt;2005),2000,IF(AND(D109&gt;=2005,D109&lt;2011),2005,IF(AND(D109&gt;=2011,D109&lt;2015),2011,2015)))))</f>
        <v>2015</v>
      </c>
    </row>
    <row r="110" spans="2:15" ht="12.95" customHeight="1" x14ac:dyDescent="0.15">
      <c r="B110" s="100"/>
      <c r="C110" s="101"/>
      <c r="D110" s="77">
        <v>2017</v>
      </c>
      <c r="E110" s="104">
        <v>100</v>
      </c>
      <c r="F110" s="78">
        <v>98.7</v>
      </c>
      <c r="G110" s="78">
        <v>105.4</v>
      </c>
      <c r="H110" s="78">
        <v>98.6</v>
      </c>
      <c r="I110" s="78">
        <v>97.5</v>
      </c>
      <c r="J110" s="78">
        <v>94.6</v>
      </c>
      <c r="K110" s="78">
        <v>97</v>
      </c>
      <c r="L110" s="78">
        <v>97</v>
      </c>
      <c r="M110" s="78">
        <v>97.4</v>
      </c>
      <c r="N110" s="79">
        <v>93.8</v>
      </c>
      <c r="O110" s="77">
        <f>IF(AND(D110&gt;=1990,D110&lt;1995),1990,IF(AND(D110&gt;=1995,D110&lt;2000),1995,IF(AND(D110&gt;=2000,D110&lt;2005),2000,IF(AND(D110&gt;=2005,D110&lt;2011),2005,IF(AND(D110&gt;=2011,D110&lt;2015),2011,2015)))))</f>
        <v>2015</v>
      </c>
    </row>
    <row r="111" spans="2:15" ht="12.95" customHeight="1" x14ac:dyDescent="0.15">
      <c r="B111" s="100"/>
      <c r="C111" s="101"/>
      <c r="D111" s="77">
        <v>2018</v>
      </c>
      <c r="E111" s="104">
        <v>100</v>
      </c>
      <c r="F111" s="78">
        <v>97.8</v>
      </c>
      <c r="G111" s="78">
        <v>103</v>
      </c>
      <c r="H111" s="78">
        <v>96.6</v>
      </c>
      <c r="I111" s="78">
        <v>97.3</v>
      </c>
      <c r="J111" s="78">
        <v>94.2</v>
      </c>
      <c r="K111" s="78">
        <v>97</v>
      </c>
      <c r="L111" s="78">
        <v>96.2</v>
      </c>
      <c r="M111" s="78">
        <v>96.5</v>
      </c>
      <c r="N111" s="79">
        <v>94.5</v>
      </c>
      <c r="O111" s="77">
        <f>IF(AND(D111&gt;=1990,D111&lt;1995),1990,IF(AND(D111&gt;=1995,D111&lt;2000),1995,IF(AND(D111&gt;=2000,D111&lt;2005),2000,IF(AND(D111&gt;=2005,D111&lt;2011),2005,IF(AND(D111&gt;=2011,D111&lt;2015),2011,2015)))))</f>
        <v>2015</v>
      </c>
    </row>
    <row r="112" spans="2:15" ht="12.95" customHeight="1" x14ac:dyDescent="0.15">
      <c r="B112" s="100"/>
      <c r="C112" s="101"/>
      <c r="D112" s="77">
        <v>2019</v>
      </c>
      <c r="E112" s="104">
        <v>100</v>
      </c>
      <c r="F112" s="78">
        <v>98.9</v>
      </c>
      <c r="G112" s="78">
        <v>100.4</v>
      </c>
      <c r="H112" s="78">
        <v>95.5</v>
      </c>
      <c r="I112" s="78">
        <v>97</v>
      </c>
      <c r="J112" s="78">
        <v>94</v>
      </c>
      <c r="K112" s="78">
        <v>97.5</v>
      </c>
      <c r="L112" s="78">
        <v>96.4</v>
      </c>
      <c r="M112" s="78">
        <v>96.5</v>
      </c>
      <c r="N112" s="79">
        <v>95.8</v>
      </c>
      <c r="O112" s="77">
        <f>IF(AND(D112&gt;=1990,D112&lt;1995),1990,IF(AND(D112&gt;=1995,D112&lt;2000),1995,IF(AND(D112&gt;=2000,D112&lt;2005),2000,IF(AND(D112&gt;=2005,D112&lt;2011),2005,IF(AND(D112&gt;=2011,D112&lt;2015),2011,2015)))))</f>
        <v>2015</v>
      </c>
    </row>
    <row r="113" spans="2:15" ht="12.95" customHeight="1" x14ac:dyDescent="0.15">
      <c r="B113" s="100"/>
      <c r="C113" s="101"/>
      <c r="D113" s="77">
        <v>2020</v>
      </c>
      <c r="E113" s="104">
        <v>100</v>
      </c>
      <c r="F113" s="78">
        <v>100.9</v>
      </c>
      <c r="G113" s="78">
        <v>99.7</v>
      </c>
      <c r="H113" s="78">
        <v>96.7</v>
      </c>
      <c r="I113" s="78">
        <v>97.2</v>
      </c>
      <c r="J113" s="78">
        <v>94.2</v>
      </c>
      <c r="K113" s="78">
        <v>98.5</v>
      </c>
      <c r="L113" s="78">
        <v>96.5</v>
      </c>
      <c r="M113" s="78">
        <v>97.2</v>
      </c>
      <c r="N113" s="79">
        <v>96.2</v>
      </c>
      <c r="O113" s="77">
        <f>IF(AND(D113&gt;=1990,D113&lt;1995),1990,IF(AND(D113&gt;=1995,D113&lt;2000),1995,IF(AND(D113&gt;=2000,D113&lt;2005),2000,IF(AND(D113&gt;=2005,D113&lt;2011),2005,IF(AND(D113&gt;=2011,D113&lt;2015),2011,2015)))))</f>
        <v>2015</v>
      </c>
    </row>
    <row r="114" spans="2:15" ht="12.95" customHeight="1" x14ac:dyDescent="0.15">
      <c r="B114" s="100"/>
      <c r="C114" s="101"/>
      <c r="D114" s="77">
        <v>2021</v>
      </c>
      <c r="E114" s="104">
        <v>100</v>
      </c>
      <c r="F114" s="78">
        <v>100.3</v>
      </c>
      <c r="G114" s="78">
        <v>99.4</v>
      </c>
      <c r="H114" s="78">
        <v>97.1</v>
      </c>
      <c r="I114" s="78">
        <v>97.5</v>
      </c>
      <c r="J114" s="78">
        <v>94.5</v>
      </c>
      <c r="K114" s="78">
        <v>99.1</v>
      </c>
      <c r="L114" s="78">
        <v>96.6</v>
      </c>
      <c r="M114" s="78">
        <v>97.3</v>
      </c>
      <c r="N114" s="79">
        <v>96.5</v>
      </c>
      <c r="O114" s="77">
        <f>IF(AND(D114&gt;=1990,D114&lt;1995),1990,IF(AND(D114&gt;=1995,D114&lt;2000),1995,IF(AND(D114&gt;=2000,D114&lt;2005),2000,IF(AND(D114&gt;=2005,D114&lt;2011),2005,IF(AND(D114&gt;=2011,D114&lt;2015),2011,2015)))))</f>
        <v>2015</v>
      </c>
    </row>
    <row r="115" spans="2:15" ht="12.95" customHeight="1" x14ac:dyDescent="0.15">
      <c r="B115" s="100"/>
      <c r="C115" s="101"/>
      <c r="D115" s="77">
        <v>2022</v>
      </c>
      <c r="E115" s="104">
        <v>100</v>
      </c>
      <c r="F115" s="78">
        <v>99.7</v>
      </c>
      <c r="G115" s="78">
        <v>98.3</v>
      </c>
      <c r="H115" s="78">
        <v>97.5</v>
      </c>
      <c r="I115" s="78">
        <v>97</v>
      </c>
      <c r="J115" s="78">
        <v>93.9</v>
      </c>
      <c r="K115" s="78">
        <v>97.5</v>
      </c>
      <c r="L115" s="78">
        <v>95.5</v>
      </c>
      <c r="M115" s="78">
        <v>96.5</v>
      </c>
      <c r="N115" s="79">
        <v>95.7</v>
      </c>
      <c r="O115" s="77">
        <f>IF(AND(D115&gt;=1990,D115&lt;1995),1990,IF(AND(D115&gt;=1995,D115&lt;2000),1995,IF(AND(D115&gt;=2000,D115&lt;2005),2000,IF(AND(D115&gt;=2005,D115&lt;2011),2005,IF(AND(D115&gt;=2011,D115&lt;2015),2011,2015)))))</f>
        <v>2015</v>
      </c>
    </row>
    <row r="116" spans="2:15" ht="12.95" customHeight="1" x14ac:dyDescent="0.15">
      <c r="B116" s="100"/>
      <c r="C116" s="101"/>
      <c r="D116" s="77">
        <v>2023</v>
      </c>
      <c r="E116" s="104">
        <v>100</v>
      </c>
      <c r="F116" s="78">
        <v>99.3</v>
      </c>
      <c r="G116" s="78">
        <v>97.1</v>
      </c>
      <c r="H116" s="78">
        <v>95.6</v>
      </c>
      <c r="I116" s="78">
        <v>95.6</v>
      </c>
      <c r="J116" s="78">
        <v>93.3</v>
      </c>
      <c r="K116" s="78">
        <v>96.5</v>
      </c>
      <c r="L116" s="78">
        <v>94.3</v>
      </c>
      <c r="M116" s="78">
        <v>95.4</v>
      </c>
      <c r="N116" s="79">
        <v>94.6</v>
      </c>
      <c r="O116" s="77">
        <f>IF(AND(D116&gt;=1990,D116&lt;1995),1990,IF(AND(D116&gt;=1995,D116&lt;2000),1995,IF(AND(D116&gt;=2000,D116&lt;2005),2000,IF(AND(D116&gt;=2005,D116&lt;2011),2005,IF(AND(D116&gt;=2011,D116&lt;2015),2011,2015)))))</f>
        <v>2015</v>
      </c>
    </row>
    <row r="117" spans="2:15" ht="12.95" customHeight="1" x14ac:dyDescent="0.15">
      <c r="B117" s="102"/>
      <c r="C117" s="103"/>
      <c r="D117" s="48"/>
      <c r="E117" s="105"/>
      <c r="F117" s="68"/>
      <c r="G117" s="68"/>
      <c r="H117" s="68"/>
      <c r="I117" s="68"/>
      <c r="J117" s="68"/>
      <c r="K117" s="68"/>
      <c r="L117" s="68"/>
      <c r="M117" s="68"/>
      <c r="N117" s="68"/>
      <c r="O117" s="69"/>
    </row>
    <row r="118" spans="2:15" ht="12.95" customHeight="1" x14ac:dyDescent="0.15">
      <c r="B118" s="98" t="s">
        <v>78</v>
      </c>
      <c r="C118" s="99"/>
      <c r="D118" s="47"/>
      <c r="E118" s="56"/>
      <c r="F118" s="67"/>
      <c r="G118" s="67"/>
      <c r="H118" s="67"/>
      <c r="I118" s="67"/>
      <c r="J118" s="67"/>
      <c r="K118" s="67"/>
      <c r="L118" s="67"/>
      <c r="M118" s="67"/>
      <c r="N118" s="67"/>
      <c r="O118" s="56"/>
    </row>
    <row r="119" spans="2:15" ht="12.95" customHeight="1" x14ac:dyDescent="0.15">
      <c r="B119" s="100"/>
      <c r="C119" s="101"/>
      <c r="D119" s="77">
        <v>1990</v>
      </c>
      <c r="E119" s="104">
        <v>100</v>
      </c>
      <c r="F119" s="78">
        <v>97.4</v>
      </c>
      <c r="G119" s="78">
        <v>94.8</v>
      </c>
      <c r="H119" s="78">
        <v>97</v>
      </c>
      <c r="I119" s="78">
        <v>97.4</v>
      </c>
      <c r="J119" s="78">
        <v>97.6</v>
      </c>
      <c r="K119" s="78">
        <v>98.4</v>
      </c>
      <c r="L119" s="78">
        <v>95.9</v>
      </c>
      <c r="M119" s="78">
        <v>94.7</v>
      </c>
      <c r="N119" s="79">
        <v>95.9</v>
      </c>
      <c r="O119" s="77">
        <f>IF(AND(D119&gt;=1990,D119&lt;1995),1990,IF(AND(D119&gt;=1995,D119&lt;2000),1995,IF(AND(D119&gt;=2000,D119&lt;2005),2000,IF(AND(D119&gt;=2005,D119&lt;2011),2005,IF(AND(D119&gt;=2011,D119&lt;2015),2011,2015)))))</f>
        <v>1990</v>
      </c>
    </row>
    <row r="120" spans="2:15" ht="12.95" customHeight="1" x14ac:dyDescent="0.15">
      <c r="B120" s="100"/>
      <c r="C120" s="101"/>
      <c r="D120" s="77">
        <v>1991</v>
      </c>
      <c r="E120" s="104">
        <v>100</v>
      </c>
      <c r="F120" s="78">
        <v>95.9</v>
      </c>
      <c r="G120" s="78">
        <v>93.8</v>
      </c>
      <c r="H120" s="78">
        <v>96.3</v>
      </c>
      <c r="I120" s="78">
        <v>96.9</v>
      </c>
      <c r="J120" s="78">
        <v>97.2</v>
      </c>
      <c r="K120" s="78">
        <v>97.9</v>
      </c>
      <c r="L120" s="78">
        <v>94.9</v>
      </c>
      <c r="M120" s="78">
        <v>94</v>
      </c>
      <c r="N120" s="79">
        <v>95.2</v>
      </c>
      <c r="O120" s="77">
        <f>IF(AND(D120&gt;=1990,D120&lt;1995),1990,IF(AND(D120&gt;=1995,D120&lt;2000),1995,IF(AND(D120&gt;=2000,D120&lt;2005),2000,IF(AND(D120&gt;=2005,D120&lt;2011),2005,IF(AND(D120&gt;=2011,D120&lt;2015),2011,2015)))))</f>
        <v>1990</v>
      </c>
    </row>
    <row r="121" spans="2:15" ht="12.95" customHeight="1" x14ac:dyDescent="0.15">
      <c r="B121" s="100"/>
      <c r="C121" s="101"/>
      <c r="D121" s="77">
        <v>1992</v>
      </c>
      <c r="E121" s="104">
        <v>100</v>
      </c>
      <c r="F121" s="78">
        <v>96.1</v>
      </c>
      <c r="G121" s="78">
        <v>94.3</v>
      </c>
      <c r="H121" s="78">
        <v>96.5</v>
      </c>
      <c r="I121" s="78">
        <v>96.8</v>
      </c>
      <c r="J121" s="78">
        <v>97.4</v>
      </c>
      <c r="K121" s="78">
        <v>97.8</v>
      </c>
      <c r="L121" s="78">
        <v>95.2</v>
      </c>
      <c r="M121" s="78">
        <v>93.9</v>
      </c>
      <c r="N121" s="79">
        <v>95</v>
      </c>
      <c r="O121" s="77">
        <f>IF(AND(D121&gt;=1990,D121&lt;1995),1990,IF(AND(D121&gt;=1995,D121&lt;2000),1995,IF(AND(D121&gt;=2000,D121&lt;2005),2000,IF(AND(D121&gt;=2005,D121&lt;2011),2005,IF(AND(D121&gt;=2011,D121&lt;2015),2011,2015)))))</f>
        <v>1990</v>
      </c>
    </row>
    <row r="122" spans="2:15" ht="12.95" customHeight="1" x14ac:dyDescent="0.15">
      <c r="B122" s="100"/>
      <c r="C122" s="101"/>
      <c r="D122" s="77">
        <v>1993</v>
      </c>
      <c r="E122" s="104">
        <v>100</v>
      </c>
      <c r="F122" s="78">
        <v>96</v>
      </c>
      <c r="G122" s="78">
        <v>94.5</v>
      </c>
      <c r="H122" s="78">
        <v>96.5</v>
      </c>
      <c r="I122" s="78">
        <v>96.9</v>
      </c>
      <c r="J122" s="78">
        <v>97.5</v>
      </c>
      <c r="K122" s="78">
        <v>97.9</v>
      </c>
      <c r="L122" s="78">
        <v>95.3</v>
      </c>
      <c r="M122" s="78">
        <v>94</v>
      </c>
      <c r="N122" s="79">
        <v>95</v>
      </c>
      <c r="O122" s="77">
        <f>IF(AND(D122&gt;=1990,D122&lt;1995),1990,IF(AND(D122&gt;=1995,D122&lt;2000),1995,IF(AND(D122&gt;=2000,D122&lt;2005),2000,IF(AND(D122&gt;=2005,D122&lt;2011),2005,IF(AND(D122&gt;=2011,D122&lt;2015),2011,2015)))))</f>
        <v>1990</v>
      </c>
    </row>
    <row r="123" spans="2:15" ht="12.95" customHeight="1" x14ac:dyDescent="0.15">
      <c r="B123" s="100"/>
      <c r="C123" s="101"/>
      <c r="D123" s="77">
        <v>1994</v>
      </c>
      <c r="E123" s="104">
        <v>100</v>
      </c>
      <c r="F123" s="78">
        <v>96</v>
      </c>
      <c r="G123" s="78">
        <v>94.7</v>
      </c>
      <c r="H123" s="78">
        <v>96.8</v>
      </c>
      <c r="I123" s="78">
        <v>97.1</v>
      </c>
      <c r="J123" s="78">
        <v>97.7</v>
      </c>
      <c r="K123" s="78">
        <v>98</v>
      </c>
      <c r="L123" s="78">
        <v>95.5</v>
      </c>
      <c r="M123" s="78">
        <v>94.2</v>
      </c>
      <c r="N123" s="79">
        <v>95.1</v>
      </c>
      <c r="O123" s="77">
        <f>IF(AND(D123&gt;=1990,D123&lt;1995),1990,IF(AND(D123&gt;=1995,D123&lt;2000),1995,IF(AND(D123&gt;=2000,D123&lt;2005),2000,IF(AND(D123&gt;=2005,D123&lt;2011),2005,IF(AND(D123&gt;=2011,D123&lt;2015),2011,2015)))))</f>
        <v>1990</v>
      </c>
    </row>
    <row r="124" spans="2:15" ht="12.95" customHeight="1" x14ac:dyDescent="0.15">
      <c r="B124" s="100"/>
      <c r="C124" s="101"/>
      <c r="D124" s="106">
        <v>1995</v>
      </c>
      <c r="E124" s="107">
        <v>100</v>
      </c>
      <c r="F124" s="108">
        <v>97.1</v>
      </c>
      <c r="G124" s="108">
        <v>95.2</v>
      </c>
      <c r="H124" s="108">
        <v>96.9</v>
      </c>
      <c r="I124" s="108">
        <v>97.2</v>
      </c>
      <c r="J124" s="108">
        <v>97.4</v>
      </c>
      <c r="K124" s="108">
        <v>97.8</v>
      </c>
      <c r="L124" s="108">
        <v>96</v>
      </c>
      <c r="M124" s="108">
        <v>94.5</v>
      </c>
      <c r="N124" s="109">
        <v>95.4</v>
      </c>
      <c r="O124" s="106">
        <f>IF(AND(D124&gt;=1990,D124&lt;1995),1990,IF(AND(D124&gt;=1995,D124&lt;2000),1995,IF(AND(D124&gt;=2000,D124&lt;2005),2000,IF(AND(D124&gt;=2005,D124&lt;2011),2005,IF(AND(D124&gt;=2011,D124&lt;2015),2011,2015)))))</f>
        <v>1995</v>
      </c>
    </row>
    <row r="125" spans="2:15" ht="12.95" customHeight="1" x14ac:dyDescent="0.15">
      <c r="B125" s="100"/>
      <c r="C125" s="101"/>
      <c r="D125" s="77">
        <v>1996</v>
      </c>
      <c r="E125" s="104">
        <v>100</v>
      </c>
      <c r="F125" s="78">
        <v>97.5</v>
      </c>
      <c r="G125" s="78">
        <v>95.6</v>
      </c>
      <c r="H125" s="78">
        <v>96.7</v>
      </c>
      <c r="I125" s="78">
        <v>97.1</v>
      </c>
      <c r="J125" s="78">
        <v>97.6</v>
      </c>
      <c r="K125" s="78">
        <v>97.9</v>
      </c>
      <c r="L125" s="78">
        <v>96.4</v>
      </c>
      <c r="M125" s="78">
        <v>95</v>
      </c>
      <c r="N125" s="79">
        <v>95.7</v>
      </c>
      <c r="O125" s="77">
        <f>IF(AND(D125&gt;=1990,D125&lt;1995),1990,IF(AND(D125&gt;=1995,D125&lt;2000),1995,IF(AND(D125&gt;=2000,D125&lt;2005),2000,IF(AND(D125&gt;=2005,D125&lt;2011),2005,IF(AND(D125&gt;=2011,D125&lt;2015),2011,2015)))))</f>
        <v>1995</v>
      </c>
    </row>
    <row r="126" spans="2:15" ht="12.95" customHeight="1" x14ac:dyDescent="0.15">
      <c r="B126" s="100"/>
      <c r="C126" s="101"/>
      <c r="D126" s="77">
        <v>1997</v>
      </c>
      <c r="E126" s="104">
        <v>100</v>
      </c>
      <c r="F126" s="78">
        <v>97.5</v>
      </c>
      <c r="G126" s="78">
        <v>95.6</v>
      </c>
      <c r="H126" s="78">
        <v>96.7</v>
      </c>
      <c r="I126" s="78">
        <v>97.1</v>
      </c>
      <c r="J126" s="78">
        <v>97.6</v>
      </c>
      <c r="K126" s="78">
        <v>97.9</v>
      </c>
      <c r="L126" s="78">
        <v>96.4</v>
      </c>
      <c r="M126" s="78">
        <v>95</v>
      </c>
      <c r="N126" s="79">
        <v>95.7</v>
      </c>
      <c r="O126" s="77">
        <f>IF(AND(D126&gt;=1990,D126&lt;1995),1990,IF(AND(D126&gt;=1995,D126&lt;2000),1995,IF(AND(D126&gt;=2000,D126&lt;2005),2000,IF(AND(D126&gt;=2005,D126&lt;2011),2005,IF(AND(D126&gt;=2011,D126&lt;2015),2011,2015)))))</f>
        <v>1995</v>
      </c>
    </row>
    <row r="127" spans="2:15" ht="12.95" customHeight="1" x14ac:dyDescent="0.15">
      <c r="B127" s="100"/>
      <c r="C127" s="101"/>
      <c r="D127" s="77">
        <v>1998</v>
      </c>
      <c r="E127" s="104">
        <v>100</v>
      </c>
      <c r="F127" s="78">
        <v>97.2</v>
      </c>
      <c r="G127" s="78">
        <v>95.2</v>
      </c>
      <c r="H127" s="78">
        <v>96.5</v>
      </c>
      <c r="I127" s="78">
        <v>97</v>
      </c>
      <c r="J127" s="78">
        <v>97.4</v>
      </c>
      <c r="K127" s="78">
        <v>97.9</v>
      </c>
      <c r="L127" s="78">
        <v>96.1</v>
      </c>
      <c r="M127" s="78">
        <v>94.6</v>
      </c>
      <c r="N127" s="79">
        <v>95.5</v>
      </c>
      <c r="O127" s="77">
        <f>IF(AND(D127&gt;=1990,D127&lt;1995),1990,IF(AND(D127&gt;=1995,D127&lt;2000),1995,IF(AND(D127&gt;=2000,D127&lt;2005),2000,IF(AND(D127&gt;=2005,D127&lt;2011),2005,IF(AND(D127&gt;=2011,D127&lt;2015),2011,2015)))))</f>
        <v>1995</v>
      </c>
    </row>
    <row r="128" spans="2:15" ht="12.95" customHeight="1" x14ac:dyDescent="0.15">
      <c r="B128" s="100"/>
      <c r="C128" s="101"/>
      <c r="D128" s="77">
        <v>1999</v>
      </c>
      <c r="E128" s="104">
        <v>100</v>
      </c>
      <c r="F128" s="78">
        <v>97.1</v>
      </c>
      <c r="G128" s="78">
        <v>95</v>
      </c>
      <c r="H128" s="78">
        <v>96.5</v>
      </c>
      <c r="I128" s="78">
        <v>97.1</v>
      </c>
      <c r="J128" s="78">
        <v>97.4</v>
      </c>
      <c r="K128" s="78">
        <v>97.9</v>
      </c>
      <c r="L128" s="78">
        <v>96</v>
      </c>
      <c r="M128" s="78">
        <v>94.6</v>
      </c>
      <c r="N128" s="79">
        <v>95.5</v>
      </c>
      <c r="O128" s="77">
        <f>IF(AND(D128&gt;=1990,D128&lt;1995),1990,IF(AND(D128&gt;=1995,D128&lt;2000),1995,IF(AND(D128&gt;=2000,D128&lt;2005),2000,IF(AND(D128&gt;=2005,D128&lt;2011),2005,IF(AND(D128&gt;=2011,D128&lt;2015),2011,2015)))))</f>
        <v>1995</v>
      </c>
    </row>
    <row r="129" spans="2:15" ht="12.95" customHeight="1" x14ac:dyDescent="0.15">
      <c r="B129" s="100"/>
      <c r="C129" s="101"/>
      <c r="D129" s="106">
        <v>2000</v>
      </c>
      <c r="E129" s="107">
        <v>100</v>
      </c>
      <c r="F129" s="108">
        <v>96.4</v>
      </c>
      <c r="G129" s="108">
        <v>94.8</v>
      </c>
      <c r="H129" s="108">
        <v>96.2</v>
      </c>
      <c r="I129" s="108">
        <v>96.9</v>
      </c>
      <c r="J129" s="108">
        <v>97.4</v>
      </c>
      <c r="K129" s="108">
        <v>97.9</v>
      </c>
      <c r="L129" s="108">
        <v>95.8</v>
      </c>
      <c r="M129" s="108">
        <v>94.4</v>
      </c>
      <c r="N129" s="109">
        <v>95.3</v>
      </c>
      <c r="O129" s="106">
        <f>IF(AND(D129&gt;=1990,D129&lt;1995),1990,IF(AND(D129&gt;=1995,D129&lt;2000),1995,IF(AND(D129&gt;=2000,D129&lt;2005),2000,IF(AND(D129&gt;=2005,D129&lt;2011),2005,IF(AND(D129&gt;=2011,D129&lt;2015),2011,2015)))))</f>
        <v>2000</v>
      </c>
    </row>
    <row r="130" spans="2:15" ht="12.95" customHeight="1" x14ac:dyDescent="0.15">
      <c r="B130" s="100"/>
      <c r="C130" s="101"/>
      <c r="D130" s="77">
        <v>2001</v>
      </c>
      <c r="E130" s="104">
        <v>100</v>
      </c>
      <c r="F130" s="78">
        <v>96.7</v>
      </c>
      <c r="G130" s="78">
        <v>95</v>
      </c>
      <c r="H130" s="78">
        <v>96.1</v>
      </c>
      <c r="I130" s="78">
        <v>96.8</v>
      </c>
      <c r="J130" s="78">
        <v>97.6</v>
      </c>
      <c r="K130" s="78">
        <v>98.1</v>
      </c>
      <c r="L130" s="78">
        <v>95.9</v>
      </c>
      <c r="M130" s="78">
        <v>94.4</v>
      </c>
      <c r="N130" s="79">
        <v>95.3</v>
      </c>
      <c r="O130" s="77">
        <f>IF(AND(D130&gt;=1990,D130&lt;1995),1990,IF(AND(D130&gt;=1995,D130&lt;2000),1995,IF(AND(D130&gt;=2000,D130&lt;2005),2000,IF(AND(D130&gt;=2005,D130&lt;2011),2005,IF(AND(D130&gt;=2011,D130&lt;2015),2011,2015)))))</f>
        <v>2000</v>
      </c>
    </row>
    <row r="131" spans="2:15" ht="12.95" customHeight="1" x14ac:dyDescent="0.15">
      <c r="B131" s="100"/>
      <c r="C131" s="101"/>
      <c r="D131" s="77">
        <v>2002</v>
      </c>
      <c r="E131" s="104">
        <v>100</v>
      </c>
      <c r="F131" s="78">
        <v>96.6</v>
      </c>
      <c r="G131" s="78">
        <v>94.8</v>
      </c>
      <c r="H131" s="78">
        <v>95.8</v>
      </c>
      <c r="I131" s="78">
        <v>96.4</v>
      </c>
      <c r="J131" s="78">
        <v>97.5</v>
      </c>
      <c r="K131" s="78">
        <v>98</v>
      </c>
      <c r="L131" s="78">
        <v>95.9</v>
      </c>
      <c r="M131" s="78">
        <v>94.3</v>
      </c>
      <c r="N131" s="79">
        <v>95.1</v>
      </c>
      <c r="O131" s="77">
        <f>IF(AND(D131&gt;=1990,D131&lt;1995),1990,IF(AND(D131&gt;=1995,D131&lt;2000),1995,IF(AND(D131&gt;=2000,D131&lt;2005),2000,IF(AND(D131&gt;=2005,D131&lt;2011),2005,IF(AND(D131&gt;=2011,D131&lt;2015),2011,2015)))))</f>
        <v>2000</v>
      </c>
    </row>
    <row r="132" spans="2:15" ht="12.95" customHeight="1" x14ac:dyDescent="0.15">
      <c r="B132" s="100"/>
      <c r="C132" s="101"/>
      <c r="D132" s="77">
        <v>2003</v>
      </c>
      <c r="E132" s="104">
        <v>100</v>
      </c>
      <c r="F132" s="78">
        <v>96.3</v>
      </c>
      <c r="G132" s="78">
        <v>94.6</v>
      </c>
      <c r="H132" s="78">
        <v>95.7</v>
      </c>
      <c r="I132" s="78">
        <v>96.2</v>
      </c>
      <c r="J132" s="78">
        <v>97.3</v>
      </c>
      <c r="K132" s="78">
        <v>97.8</v>
      </c>
      <c r="L132" s="78">
        <v>95.7</v>
      </c>
      <c r="M132" s="78">
        <v>94.2</v>
      </c>
      <c r="N132" s="79">
        <v>94.8</v>
      </c>
      <c r="O132" s="77">
        <f>IF(AND(D132&gt;=1990,D132&lt;1995),1990,IF(AND(D132&gt;=1995,D132&lt;2000),1995,IF(AND(D132&gt;=2000,D132&lt;2005),2000,IF(AND(D132&gt;=2005,D132&lt;2011),2005,IF(AND(D132&gt;=2011,D132&lt;2015),2011,2015)))))</f>
        <v>2000</v>
      </c>
    </row>
    <row r="133" spans="2:15" ht="12.95" customHeight="1" x14ac:dyDescent="0.15">
      <c r="B133" s="100"/>
      <c r="C133" s="101"/>
      <c r="D133" s="77">
        <v>2004</v>
      </c>
      <c r="E133" s="104">
        <v>100</v>
      </c>
      <c r="F133" s="78">
        <v>96.3</v>
      </c>
      <c r="G133" s="78">
        <v>94.6</v>
      </c>
      <c r="H133" s="78">
        <v>95.6</v>
      </c>
      <c r="I133" s="78">
        <v>96.1</v>
      </c>
      <c r="J133" s="78">
        <v>97.3</v>
      </c>
      <c r="K133" s="78">
        <v>97.8</v>
      </c>
      <c r="L133" s="78">
        <v>95.7</v>
      </c>
      <c r="M133" s="78">
        <v>94</v>
      </c>
      <c r="N133" s="79">
        <v>94.7</v>
      </c>
      <c r="O133" s="77">
        <f>IF(AND(D133&gt;=1990,D133&lt;1995),1990,IF(AND(D133&gt;=1995,D133&lt;2000),1995,IF(AND(D133&gt;=2000,D133&lt;2005),2000,IF(AND(D133&gt;=2005,D133&lt;2011),2005,IF(AND(D133&gt;=2011,D133&lt;2015),2011,2015)))))</f>
        <v>2000</v>
      </c>
    </row>
    <row r="134" spans="2:15" ht="12.95" customHeight="1" x14ac:dyDescent="0.15">
      <c r="B134" s="100"/>
      <c r="C134" s="101"/>
      <c r="D134" s="106">
        <v>2005</v>
      </c>
      <c r="E134" s="107">
        <v>100</v>
      </c>
      <c r="F134" s="108">
        <v>96.1</v>
      </c>
      <c r="G134" s="108">
        <v>95.1</v>
      </c>
      <c r="H134" s="108">
        <v>95.9</v>
      </c>
      <c r="I134" s="108">
        <v>96.5</v>
      </c>
      <c r="J134" s="108">
        <v>97.4</v>
      </c>
      <c r="K134" s="108">
        <v>97.8</v>
      </c>
      <c r="L134" s="108">
        <v>96.2</v>
      </c>
      <c r="M134" s="108">
        <v>94.7</v>
      </c>
      <c r="N134" s="109">
        <v>95</v>
      </c>
      <c r="O134" s="106">
        <f>IF(AND(D134&gt;=1990,D134&lt;1995),1990,IF(AND(D134&gt;=1995,D134&lt;2000),1995,IF(AND(D134&gt;=2000,D134&lt;2005),2000,IF(AND(D134&gt;=2005,D134&lt;2011),2005,IF(AND(D134&gt;=2011,D134&lt;2015),2011,2015)))))</f>
        <v>2005</v>
      </c>
    </row>
    <row r="135" spans="2:15" ht="12.95" customHeight="1" x14ac:dyDescent="0.15">
      <c r="B135" s="100"/>
      <c r="C135" s="101"/>
      <c r="D135" s="77">
        <v>2006</v>
      </c>
      <c r="E135" s="104">
        <v>100</v>
      </c>
      <c r="F135" s="78">
        <v>96</v>
      </c>
      <c r="G135" s="78">
        <v>94.8</v>
      </c>
      <c r="H135" s="78">
        <v>95.7</v>
      </c>
      <c r="I135" s="78">
        <v>96.5</v>
      </c>
      <c r="J135" s="78">
        <v>97.5</v>
      </c>
      <c r="K135" s="78">
        <v>97.7</v>
      </c>
      <c r="L135" s="78">
        <v>96</v>
      </c>
      <c r="M135" s="78">
        <v>94.5</v>
      </c>
      <c r="N135" s="79">
        <v>94.7</v>
      </c>
      <c r="O135" s="77">
        <f>IF(AND(D135&gt;=1990,D135&lt;1995),1990,IF(AND(D135&gt;=1995,D135&lt;2000),1995,IF(AND(D135&gt;=2000,D135&lt;2005),2000,IF(AND(D135&gt;=2005,D135&lt;2011),2005,IF(AND(D135&gt;=2011,D135&lt;2015),2011,2015)))))</f>
        <v>2005</v>
      </c>
    </row>
    <row r="136" spans="2:15" ht="12.95" customHeight="1" x14ac:dyDescent="0.15">
      <c r="B136" s="100"/>
      <c r="C136" s="101"/>
      <c r="D136" s="77">
        <v>2007</v>
      </c>
      <c r="E136" s="104">
        <v>100</v>
      </c>
      <c r="F136" s="78">
        <v>96</v>
      </c>
      <c r="G136" s="78">
        <v>94.7</v>
      </c>
      <c r="H136" s="78">
        <v>95.6</v>
      </c>
      <c r="I136" s="78">
        <v>96.4</v>
      </c>
      <c r="J136" s="78">
        <v>97.2</v>
      </c>
      <c r="K136" s="78">
        <v>97.4</v>
      </c>
      <c r="L136" s="78">
        <v>95.7</v>
      </c>
      <c r="M136" s="78">
        <v>94.2</v>
      </c>
      <c r="N136" s="79">
        <v>94.4</v>
      </c>
      <c r="O136" s="77">
        <f>IF(AND(D136&gt;=1990,D136&lt;1995),1990,IF(AND(D136&gt;=1995,D136&lt;2000),1995,IF(AND(D136&gt;=2000,D136&lt;2005),2000,IF(AND(D136&gt;=2005,D136&lt;2011),2005,IF(AND(D136&gt;=2011,D136&lt;2015),2011,2015)))))</f>
        <v>2005</v>
      </c>
    </row>
    <row r="137" spans="2:15" ht="12.95" customHeight="1" x14ac:dyDescent="0.15">
      <c r="B137" s="100"/>
      <c r="C137" s="101"/>
      <c r="D137" s="77">
        <v>2008</v>
      </c>
      <c r="E137" s="104">
        <v>100</v>
      </c>
      <c r="F137" s="78">
        <v>95.7</v>
      </c>
      <c r="G137" s="78">
        <v>94.4</v>
      </c>
      <c r="H137" s="78">
        <v>95.4</v>
      </c>
      <c r="I137" s="78">
        <v>96.1</v>
      </c>
      <c r="J137" s="78">
        <v>97.2</v>
      </c>
      <c r="K137" s="78">
        <v>97.3</v>
      </c>
      <c r="L137" s="78">
        <v>95.4</v>
      </c>
      <c r="M137" s="78">
        <v>94</v>
      </c>
      <c r="N137" s="79">
        <v>94.2</v>
      </c>
      <c r="O137" s="77">
        <f>IF(AND(D137&gt;=1990,D137&lt;1995),1990,IF(AND(D137&gt;=1995,D137&lt;2000),1995,IF(AND(D137&gt;=2000,D137&lt;2005),2000,IF(AND(D137&gt;=2005,D137&lt;2011),2005,IF(AND(D137&gt;=2011,D137&lt;2015),2011,2015)))))</f>
        <v>2005</v>
      </c>
    </row>
    <row r="138" spans="2:15" ht="12.95" customHeight="1" x14ac:dyDescent="0.15">
      <c r="B138" s="100"/>
      <c r="C138" s="101"/>
      <c r="D138" s="77">
        <v>2009</v>
      </c>
      <c r="E138" s="104">
        <v>100</v>
      </c>
      <c r="F138" s="78">
        <v>95.8</v>
      </c>
      <c r="G138" s="78">
        <v>94.5</v>
      </c>
      <c r="H138" s="78">
        <v>95.4</v>
      </c>
      <c r="I138" s="78">
        <v>96.1</v>
      </c>
      <c r="J138" s="78">
        <v>97.3</v>
      </c>
      <c r="K138" s="78">
        <v>97.2</v>
      </c>
      <c r="L138" s="78">
        <v>95.4</v>
      </c>
      <c r="M138" s="78">
        <v>94.2</v>
      </c>
      <c r="N138" s="79">
        <v>94.1</v>
      </c>
      <c r="O138" s="77">
        <f>IF(AND(D138&gt;=1990,D138&lt;1995),1990,IF(AND(D138&gt;=1995,D138&lt;2000),1995,IF(AND(D138&gt;=2000,D138&lt;2005),2000,IF(AND(D138&gt;=2005,D138&lt;2011),2005,IF(AND(D138&gt;=2011,D138&lt;2015),2011,2015)))))</f>
        <v>2005</v>
      </c>
    </row>
    <row r="139" spans="2:15" ht="12.95" customHeight="1" x14ac:dyDescent="0.15">
      <c r="B139" s="100"/>
      <c r="C139" s="101"/>
      <c r="D139" s="77">
        <v>2010</v>
      </c>
      <c r="E139" s="104">
        <v>100</v>
      </c>
      <c r="F139" s="78">
        <v>95.8</v>
      </c>
      <c r="G139" s="78">
        <v>94.4</v>
      </c>
      <c r="H139" s="78">
        <v>95.5</v>
      </c>
      <c r="I139" s="78">
        <v>96</v>
      </c>
      <c r="J139" s="78">
        <v>97.3</v>
      </c>
      <c r="K139" s="78">
        <v>97.5</v>
      </c>
      <c r="L139" s="78">
        <v>95.4</v>
      </c>
      <c r="M139" s="78">
        <v>94.2</v>
      </c>
      <c r="N139" s="79">
        <v>94.5</v>
      </c>
      <c r="O139" s="77">
        <f>IF(AND(D139&gt;=1990,D139&lt;1995),1990,IF(AND(D139&gt;=1995,D139&lt;2000),1995,IF(AND(D139&gt;=2000,D139&lt;2005),2000,IF(AND(D139&gt;=2005,D139&lt;2011),2005,IF(AND(D139&gt;=2011,D139&lt;2015),2011,2015)))))</f>
        <v>2005</v>
      </c>
    </row>
    <row r="140" spans="2:15" ht="12.95" customHeight="1" x14ac:dyDescent="0.15">
      <c r="B140" s="100"/>
      <c r="C140" s="101"/>
      <c r="D140" s="106">
        <v>2011</v>
      </c>
      <c r="E140" s="107">
        <v>100</v>
      </c>
      <c r="F140" s="108">
        <v>95.7</v>
      </c>
      <c r="G140" s="108">
        <v>94.7</v>
      </c>
      <c r="H140" s="108">
        <v>95.6</v>
      </c>
      <c r="I140" s="108">
        <v>96</v>
      </c>
      <c r="J140" s="108">
        <v>97.2</v>
      </c>
      <c r="K140" s="108">
        <v>97.5</v>
      </c>
      <c r="L140" s="108">
        <v>95.4</v>
      </c>
      <c r="M140" s="108">
        <v>94.4</v>
      </c>
      <c r="N140" s="109">
        <v>94.6</v>
      </c>
      <c r="O140" s="106">
        <f>IF(AND(D140&gt;=1990,D140&lt;1995),1990,IF(AND(D140&gt;=1995,D140&lt;2000),1995,IF(AND(D140&gt;=2000,D140&lt;2005),2000,IF(AND(D140&gt;=2005,D140&lt;2011),2005,IF(AND(D140&gt;=2011,D140&lt;2015),2011,2015)))))</f>
        <v>2011</v>
      </c>
    </row>
    <row r="141" spans="2:15" ht="12.95" customHeight="1" x14ac:dyDescent="0.15">
      <c r="B141" s="100"/>
      <c r="C141" s="101"/>
      <c r="D141" s="77">
        <v>2012</v>
      </c>
      <c r="E141" s="104">
        <v>100</v>
      </c>
      <c r="F141" s="78">
        <v>95.8</v>
      </c>
      <c r="G141" s="78">
        <v>96.1</v>
      </c>
      <c r="H141" s="78">
        <v>95.6</v>
      </c>
      <c r="I141" s="78">
        <v>96</v>
      </c>
      <c r="J141" s="78">
        <v>97.2</v>
      </c>
      <c r="K141" s="78">
        <v>97.4</v>
      </c>
      <c r="L141" s="78">
        <v>95.2</v>
      </c>
      <c r="M141" s="78">
        <v>94.6</v>
      </c>
      <c r="N141" s="79">
        <v>94.6</v>
      </c>
      <c r="O141" s="77">
        <f>IF(AND(D141&gt;=1990,D141&lt;1995),1990,IF(AND(D141&gt;=1995,D141&lt;2000),1995,IF(AND(D141&gt;=2000,D141&lt;2005),2000,IF(AND(D141&gt;=2005,D141&lt;2011),2005,IF(AND(D141&gt;=2011,D141&lt;2015),2011,2015)))))</f>
        <v>2011</v>
      </c>
    </row>
    <row r="142" spans="2:15" ht="12.95" customHeight="1" x14ac:dyDescent="0.15">
      <c r="B142" s="100"/>
      <c r="C142" s="101"/>
      <c r="D142" s="77">
        <v>2013</v>
      </c>
      <c r="E142" s="104">
        <v>100</v>
      </c>
      <c r="F142" s="78">
        <v>95.8</v>
      </c>
      <c r="G142" s="78">
        <v>96.5</v>
      </c>
      <c r="H142" s="78">
        <v>95.3</v>
      </c>
      <c r="I142" s="78">
        <v>95.8</v>
      </c>
      <c r="J142" s="78">
        <v>97.1</v>
      </c>
      <c r="K142" s="78">
        <v>97.2</v>
      </c>
      <c r="L142" s="78">
        <v>95</v>
      </c>
      <c r="M142" s="78">
        <v>94.5</v>
      </c>
      <c r="N142" s="79">
        <v>94.5</v>
      </c>
      <c r="O142" s="77">
        <f>IF(AND(D142&gt;=1990,D142&lt;1995),1990,IF(AND(D142&gt;=1995,D142&lt;2000),1995,IF(AND(D142&gt;=2000,D142&lt;2005),2000,IF(AND(D142&gt;=2005,D142&lt;2011),2005,IF(AND(D142&gt;=2011,D142&lt;2015),2011,2015)))))</f>
        <v>2011</v>
      </c>
    </row>
    <row r="143" spans="2:15" ht="12.95" customHeight="1" x14ac:dyDescent="0.15">
      <c r="B143" s="100"/>
      <c r="C143" s="101"/>
      <c r="D143" s="77">
        <v>2014</v>
      </c>
      <c r="E143" s="104">
        <v>100</v>
      </c>
      <c r="F143" s="78">
        <v>95.7</v>
      </c>
      <c r="G143" s="78">
        <v>96.5</v>
      </c>
      <c r="H143" s="78">
        <v>94.9</v>
      </c>
      <c r="I143" s="78">
        <v>95.4</v>
      </c>
      <c r="J143" s="78">
        <v>96.8</v>
      </c>
      <c r="K143" s="78">
        <v>97</v>
      </c>
      <c r="L143" s="78">
        <v>94.5</v>
      </c>
      <c r="M143" s="78">
        <v>94.3</v>
      </c>
      <c r="N143" s="79">
        <v>94</v>
      </c>
      <c r="O143" s="77">
        <f>IF(AND(D143&gt;=1990,D143&lt;1995),1990,IF(AND(D143&gt;=1995,D143&lt;2000),1995,IF(AND(D143&gt;=2000,D143&lt;2005),2000,IF(AND(D143&gt;=2005,D143&lt;2011),2005,IF(AND(D143&gt;=2011,D143&lt;2015),2011,2015)))))</f>
        <v>2011</v>
      </c>
    </row>
    <row r="144" spans="2:15" ht="12.95" customHeight="1" x14ac:dyDescent="0.15">
      <c r="B144" s="100"/>
      <c r="C144" s="101"/>
      <c r="D144" s="106">
        <v>2015</v>
      </c>
      <c r="E144" s="107">
        <v>100</v>
      </c>
      <c r="F144" s="108">
        <v>95.2</v>
      </c>
      <c r="G144" s="108">
        <v>95.9</v>
      </c>
      <c r="H144" s="108">
        <v>94.3</v>
      </c>
      <c r="I144" s="108">
        <v>94.9</v>
      </c>
      <c r="J144" s="108">
        <v>96.4</v>
      </c>
      <c r="K144" s="108">
        <v>96.6</v>
      </c>
      <c r="L144" s="108">
        <v>93.9</v>
      </c>
      <c r="M144" s="108">
        <v>93.7</v>
      </c>
      <c r="N144" s="109">
        <v>93.5</v>
      </c>
      <c r="O144" s="106">
        <f>IF(AND(D144&gt;=1990,D144&lt;1995),1990,IF(AND(D144&gt;=1995,D144&lt;2000),1995,IF(AND(D144&gt;=2000,D144&lt;2005),2000,IF(AND(D144&gt;=2005,D144&lt;2011),2005,IF(AND(D144&gt;=2011,D144&lt;2015),2011,2015)))))</f>
        <v>2015</v>
      </c>
    </row>
    <row r="145" spans="2:15" ht="12.95" customHeight="1" x14ac:dyDescent="0.15">
      <c r="B145" s="100"/>
      <c r="C145" s="101"/>
      <c r="D145" s="77">
        <v>2016</v>
      </c>
      <c r="E145" s="104">
        <v>100</v>
      </c>
      <c r="F145" s="78">
        <v>95.4</v>
      </c>
      <c r="G145" s="78">
        <v>96.2</v>
      </c>
      <c r="H145" s="78">
        <v>94.6</v>
      </c>
      <c r="I145" s="78">
        <v>95.2</v>
      </c>
      <c r="J145" s="78">
        <v>96.5</v>
      </c>
      <c r="K145" s="78">
        <v>96.8</v>
      </c>
      <c r="L145" s="78">
        <v>94.1</v>
      </c>
      <c r="M145" s="78">
        <v>94</v>
      </c>
      <c r="N145" s="79">
        <v>93.7</v>
      </c>
      <c r="O145" s="77">
        <f>IF(AND(D145&gt;=1990,D145&lt;1995),1990,IF(AND(D145&gt;=1995,D145&lt;2000),1995,IF(AND(D145&gt;=2000,D145&lt;2005),2000,IF(AND(D145&gt;=2005,D145&lt;2011),2005,IF(AND(D145&gt;=2011,D145&lt;2015),2011,2015)))))</f>
        <v>2015</v>
      </c>
    </row>
    <row r="146" spans="2:15" ht="12.95" customHeight="1" x14ac:dyDescent="0.15">
      <c r="B146" s="100"/>
      <c r="C146" s="101"/>
      <c r="D146" s="77">
        <v>2017</v>
      </c>
      <c r="E146" s="104">
        <v>100</v>
      </c>
      <c r="F146" s="78">
        <v>95.6</v>
      </c>
      <c r="G146" s="78">
        <v>96.4</v>
      </c>
      <c r="H146" s="78">
        <v>94.8</v>
      </c>
      <c r="I146" s="78">
        <v>95.4</v>
      </c>
      <c r="J146" s="78">
        <v>96.7</v>
      </c>
      <c r="K146" s="78">
        <v>96.9</v>
      </c>
      <c r="L146" s="78">
        <v>94.1</v>
      </c>
      <c r="M146" s="78">
        <v>94.2</v>
      </c>
      <c r="N146" s="79">
        <v>93.9</v>
      </c>
      <c r="O146" s="77">
        <f>IF(AND(D146&gt;=1990,D146&lt;1995),1990,IF(AND(D146&gt;=1995,D146&lt;2000),1995,IF(AND(D146&gt;=2000,D146&lt;2005),2000,IF(AND(D146&gt;=2005,D146&lt;2011),2005,IF(AND(D146&gt;=2011,D146&lt;2015),2011,2015)))))</f>
        <v>2015</v>
      </c>
    </row>
    <row r="147" spans="2:15" ht="12.95" customHeight="1" x14ac:dyDescent="0.15">
      <c r="B147" s="100"/>
      <c r="C147" s="101"/>
      <c r="D147" s="77">
        <v>2018</v>
      </c>
      <c r="E147" s="104">
        <v>100</v>
      </c>
      <c r="F147" s="78">
        <v>95.4</v>
      </c>
      <c r="G147" s="78">
        <v>96</v>
      </c>
      <c r="H147" s="78">
        <v>94.3</v>
      </c>
      <c r="I147" s="78">
        <v>94.9</v>
      </c>
      <c r="J147" s="78">
        <v>96.3</v>
      </c>
      <c r="K147" s="78">
        <v>96.6</v>
      </c>
      <c r="L147" s="78">
        <v>93.7</v>
      </c>
      <c r="M147" s="78">
        <v>93.8</v>
      </c>
      <c r="N147" s="79">
        <v>93.9</v>
      </c>
      <c r="O147" s="77">
        <f>IF(AND(D147&gt;=1990,D147&lt;1995),1990,IF(AND(D147&gt;=1995,D147&lt;2000),1995,IF(AND(D147&gt;=2000,D147&lt;2005),2000,IF(AND(D147&gt;=2005,D147&lt;2011),2005,IF(AND(D147&gt;=2011,D147&lt;2015),2011,2015)))))</f>
        <v>2015</v>
      </c>
    </row>
    <row r="148" spans="2:15" ht="12.95" customHeight="1" x14ac:dyDescent="0.15">
      <c r="B148" s="100"/>
      <c r="C148" s="101"/>
      <c r="D148" s="77">
        <v>2019</v>
      </c>
      <c r="E148" s="104">
        <v>100</v>
      </c>
      <c r="F148" s="78">
        <v>95.3</v>
      </c>
      <c r="G148" s="78">
        <v>95.3</v>
      </c>
      <c r="H148" s="78">
        <v>94</v>
      </c>
      <c r="I148" s="78">
        <v>94.6</v>
      </c>
      <c r="J148" s="78">
        <v>96</v>
      </c>
      <c r="K148" s="78">
        <v>96.2</v>
      </c>
      <c r="L148" s="78">
        <v>93.5</v>
      </c>
      <c r="M148" s="78">
        <v>93.3</v>
      </c>
      <c r="N148" s="79">
        <v>93.9</v>
      </c>
      <c r="O148" s="77">
        <f>IF(AND(D148&gt;=1990,D148&lt;1995),1990,IF(AND(D148&gt;=1995,D148&lt;2000),1995,IF(AND(D148&gt;=2000,D148&lt;2005),2000,IF(AND(D148&gt;=2005,D148&lt;2011),2005,IF(AND(D148&gt;=2011,D148&lt;2015),2011,2015)))))</f>
        <v>2015</v>
      </c>
    </row>
    <row r="149" spans="2:15" ht="12.95" customHeight="1" x14ac:dyDescent="0.15">
      <c r="B149" s="100"/>
      <c r="C149" s="101"/>
      <c r="D149" s="77">
        <v>2020</v>
      </c>
      <c r="E149" s="104">
        <v>100</v>
      </c>
      <c r="F149" s="78">
        <v>95.6</v>
      </c>
      <c r="G149" s="78">
        <v>94.9</v>
      </c>
      <c r="H149" s="78">
        <v>93.8</v>
      </c>
      <c r="I149" s="78">
        <v>94.4</v>
      </c>
      <c r="J149" s="78">
        <v>96.2</v>
      </c>
      <c r="K149" s="78">
        <v>96.4</v>
      </c>
      <c r="L149" s="78">
        <v>93.8</v>
      </c>
      <c r="M149" s="78">
        <v>93.1</v>
      </c>
      <c r="N149" s="79">
        <v>94.3</v>
      </c>
      <c r="O149" s="77">
        <f>IF(AND(D149&gt;=1990,D149&lt;1995),1990,IF(AND(D149&gt;=1995,D149&lt;2000),1995,IF(AND(D149&gt;=2000,D149&lt;2005),2000,IF(AND(D149&gt;=2005,D149&lt;2011),2005,IF(AND(D149&gt;=2011,D149&lt;2015),2011,2015)))))</f>
        <v>2015</v>
      </c>
    </row>
    <row r="150" spans="2:15" ht="12.95" customHeight="1" x14ac:dyDescent="0.15">
      <c r="B150" s="100"/>
      <c r="C150" s="101"/>
      <c r="D150" s="77">
        <v>2021</v>
      </c>
      <c r="E150" s="104">
        <v>100</v>
      </c>
      <c r="F150" s="78">
        <v>96.1</v>
      </c>
      <c r="G150" s="78">
        <v>95</v>
      </c>
      <c r="H150" s="78">
        <v>94</v>
      </c>
      <c r="I150" s="78">
        <v>94.5</v>
      </c>
      <c r="J150" s="78">
        <v>96.2</v>
      </c>
      <c r="K150" s="78">
        <v>96.5</v>
      </c>
      <c r="L150" s="78">
        <v>93.9</v>
      </c>
      <c r="M150" s="78">
        <v>93.3</v>
      </c>
      <c r="N150" s="79">
        <v>94.3</v>
      </c>
      <c r="O150" s="77">
        <f>IF(AND(D150&gt;=1990,D150&lt;1995),1990,IF(AND(D150&gt;=1995,D150&lt;2000),1995,IF(AND(D150&gt;=2000,D150&lt;2005),2000,IF(AND(D150&gt;=2005,D150&lt;2011),2005,IF(AND(D150&gt;=2011,D150&lt;2015),2011,2015)))))</f>
        <v>2015</v>
      </c>
    </row>
    <row r="151" spans="2:15" ht="12.95" customHeight="1" x14ac:dyDescent="0.15">
      <c r="B151" s="100"/>
      <c r="C151" s="101"/>
      <c r="D151" s="77">
        <v>2022</v>
      </c>
      <c r="E151" s="104">
        <v>100</v>
      </c>
      <c r="F151" s="78">
        <v>96.3</v>
      </c>
      <c r="G151" s="78">
        <v>95.1</v>
      </c>
      <c r="H151" s="78">
        <v>94.2</v>
      </c>
      <c r="I151" s="78">
        <v>94.7</v>
      </c>
      <c r="J151" s="78">
        <v>96.2</v>
      </c>
      <c r="K151" s="78">
        <v>96.5</v>
      </c>
      <c r="L151" s="78">
        <v>93.9</v>
      </c>
      <c r="M151" s="78">
        <v>93.3</v>
      </c>
      <c r="N151" s="79">
        <v>94.4</v>
      </c>
      <c r="O151" s="77">
        <f>IF(AND(D151&gt;=1990,D151&lt;1995),1990,IF(AND(D151&gt;=1995,D151&lt;2000),1995,IF(AND(D151&gt;=2000,D151&lt;2005),2000,IF(AND(D151&gt;=2005,D151&lt;2011),2005,IF(AND(D151&gt;=2011,D151&lt;2015),2011,2015)))))</f>
        <v>2015</v>
      </c>
    </row>
    <row r="152" spans="2:15" ht="12.95" customHeight="1" x14ac:dyDescent="0.15">
      <c r="B152" s="100"/>
      <c r="C152" s="101"/>
      <c r="D152" s="77">
        <v>2023</v>
      </c>
      <c r="E152" s="104">
        <v>100</v>
      </c>
      <c r="F152" s="78">
        <v>96.2</v>
      </c>
      <c r="G152" s="78">
        <v>95.3</v>
      </c>
      <c r="H152" s="78">
        <v>94.5</v>
      </c>
      <c r="I152" s="78">
        <v>94.9</v>
      </c>
      <c r="J152" s="78">
        <v>96</v>
      </c>
      <c r="K152" s="78">
        <v>96.2</v>
      </c>
      <c r="L152" s="78">
        <v>93.5</v>
      </c>
      <c r="M152" s="78">
        <v>93.3</v>
      </c>
      <c r="N152" s="79">
        <v>94.6</v>
      </c>
      <c r="O152" s="77">
        <f>IF(AND(D152&gt;=1990,D152&lt;1995),1990,IF(AND(D152&gt;=1995,D152&lt;2000),1995,IF(AND(D152&gt;=2000,D152&lt;2005),2000,IF(AND(D152&gt;=2005,D152&lt;2011),2005,IF(AND(D152&gt;=2011,D152&lt;2015),2011,2015)))))</f>
        <v>2015</v>
      </c>
    </row>
    <row r="153" spans="2:15" ht="12.95" customHeight="1" x14ac:dyDescent="0.15">
      <c r="B153" s="102"/>
      <c r="C153" s="103"/>
      <c r="D153" s="48"/>
      <c r="E153" s="105"/>
      <c r="F153" s="68"/>
      <c r="G153" s="68"/>
      <c r="H153" s="68"/>
      <c r="I153" s="68"/>
      <c r="J153" s="68"/>
      <c r="K153" s="68"/>
      <c r="L153" s="68"/>
      <c r="M153" s="68"/>
      <c r="N153" s="68"/>
      <c r="O153" s="69"/>
    </row>
    <row r="154" spans="2:15" x14ac:dyDescent="0.15">
      <c r="D154" s="49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</row>
  </sheetData>
  <mergeCells count="6">
    <mergeCell ref="N3:O3"/>
    <mergeCell ref="N4:O4"/>
    <mergeCell ref="B10:C45"/>
    <mergeCell ref="B46:C81"/>
    <mergeCell ref="B82:C117"/>
    <mergeCell ref="B118:C153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2024 一般財団法人 建設物価調査会</oddFooter>
  </headerFooter>
  <rowBreaks count="4" manualBreakCount="4">
    <brk id="45" max="16383" man="1"/>
    <brk id="81" max="16383" man="1"/>
    <brk id="117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index</vt:lpstr>
      <vt:lpstr>2</vt:lpstr>
      <vt:lpstr>5</vt:lpstr>
      <vt:lpstr>6</vt:lpstr>
      <vt:lpstr>16</vt:lpstr>
      <vt:lpstr>17</vt:lpstr>
      <vt:lpstr>19</vt:lpstr>
      <vt:lpstr>20</vt:lpstr>
      <vt:lpstr>21</vt:lpstr>
      <vt:lpstr>22</vt:lpstr>
      <vt:lpstr>'16'!Print_Area</vt:lpstr>
      <vt:lpstr>'17'!Print_Area</vt:lpstr>
      <vt:lpstr>'19'!Print_Area</vt:lpstr>
      <vt:lpstr>'2'!Print_Area</vt:lpstr>
      <vt:lpstr>'20'!Print_Area</vt:lpstr>
      <vt:lpstr>'21'!Print_Area</vt:lpstr>
      <vt:lpstr>'22'!Print_Area</vt:lpstr>
      <vt:lpstr>'5'!Print_Area</vt:lpstr>
      <vt:lpstr>'6'!Print_Area</vt:lpstr>
      <vt:lpstr>index!Print_Area</vt:lpstr>
      <vt:lpstr>'16'!Print_Titles</vt:lpstr>
      <vt:lpstr>'17'!Print_Titles</vt:lpstr>
      <vt:lpstr>'19'!Print_Titles</vt:lpstr>
      <vt:lpstr>'2'!Print_Titles</vt:lpstr>
      <vt:lpstr>'20'!Print_Titles</vt:lpstr>
      <vt:lpstr>'21'!Print_Titles</vt:lpstr>
      <vt:lpstr>'22'!Print_Titles</vt:lpstr>
      <vt:lpstr>'5'!Print_Titles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2023-12-11T08:21:56Z</cp:lastPrinted>
  <dcterms:created xsi:type="dcterms:W3CDTF">2023-01-13T04:59:18Z</dcterms:created>
  <dcterms:modified xsi:type="dcterms:W3CDTF">2024-05-14T23:41:48Z</dcterms:modified>
</cp:coreProperties>
</file>