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BSFS1\Share\B_部門(全員)\30_販売管理部・販売推進部・営業所\20_部門内全共有\管理課\販売管理業務\DF\09　申込書\2024年度新価格関連資料\"/>
    </mc:Choice>
  </mc:AlternateContent>
  <xr:revisionPtr revIDLastSave="0" documentId="13_ncr:1_{6D9437A9-CD9C-41E5-99E5-742653FE357B}" xr6:coauthVersionLast="47" xr6:coauthVersionMax="47" xr10:uidLastSave="{00000000-0000-0000-0000-000000000000}"/>
  <bookViews>
    <workbookView xWindow="-120" yWindow="-120" windowWidth="29040" windowHeight="15840" tabRatio="797" xr2:uid="{00000000-000D-0000-FFFF-FFFF00000000}"/>
  </bookViews>
  <sheets>
    <sheet name="単月（季）号購入（1回ご提供）" sheetId="2" r:id="rId1"/>
    <sheet name="利用規約" sheetId="7" r:id="rId2"/>
    <sheet name="販売用データとなりますので記入不要となります" sheetId="3" r:id="rId3"/>
  </sheets>
  <definedNames>
    <definedName name="_xlnm.Print_Area" localSheetId="0">'単月（季）号購入（1回ご提供）'!$A$8:$Q$53</definedName>
    <definedName name="_xlnm.Print_Area" localSheetId="1">利用規約!$A$1:$P$62</definedName>
    <definedName name="Web建設物価">販売用データとなりますので記入不要となります!$J$1:$J$4</definedName>
    <definedName name="Web建設物価12回">販売用データとなりますので記入不要となります!$J$1:$J$4</definedName>
    <definedName name="Web建設物価1回">販売用データとなりますので記入不要となります!$J$1:$J$4</definedName>
    <definedName name="Web建設物価4回">販売用データとなりますので記入不要となります!$J$1:$J$4</definedName>
    <definedName name="Web建設物価6回">販売用データとなりますので記入不要となります!$J$1:$J$4</definedName>
    <definedName name="愛知県">販売用データとなりますので記入不要となります!$AI$2:$AI$12</definedName>
    <definedName name="愛媛県">販売用データとなりますので記入不要となります!$AX$2:$AX$10</definedName>
    <definedName name="茨城県">販売用データとなりますので記入不要となります!$T$2:$T$9</definedName>
    <definedName name="岡山県">販売用データとなりますので記入不要となります!$AS$2:$AS$13</definedName>
    <definedName name="沖縄県">販売用データとなりますので記入不要となります!$BG$2:$BG$12</definedName>
    <definedName name="岩手県">販売用データとなりますので記入不要となります!$O$2:$O$20</definedName>
    <definedName name="岐阜県">販売用データとなりますので記入不要となります!$AG$2:$AG$20</definedName>
    <definedName name="宮崎県">販売用データとなりますので記入不要となります!$BE$2:$BE$15</definedName>
    <definedName name="宮城県">販売用データとなりますので記入不要となります!$P$2:$P$16</definedName>
    <definedName name="京都府">販売用データとなりますので記入不要となります!$AL$2:$AL$11</definedName>
    <definedName name="熊本県">販売用データとなりますので記入不要となります!$BC$2:$BC$14</definedName>
    <definedName name="群馬県">販売用データとなりますので記入不要となります!$V$2:$V$11</definedName>
    <definedName name="広島県">販売用データとなりますので記入不要となります!$AT$2:$AT$15</definedName>
    <definedName name="香川県">販売用データとなりますので記入不要となります!$AW$2:$AW$6</definedName>
    <definedName name="高知県">販売用データとなりますので記入不要となります!$AY$2:$AY$6</definedName>
    <definedName name="佐賀県">販売用データとなりますので記入不要となります!$BA$2:$BA$6</definedName>
    <definedName name="埼玉県">販売用データとなりますので記入不要となります!$W$2:$W$8</definedName>
    <definedName name="三重県">販売用データとなりますので記入不要となります!$AJ$2:$AJ$14</definedName>
    <definedName name="山形県">販売用データとなりますので記入不要となります!$R$2:$R$11</definedName>
    <definedName name="山口県">販売用データとなりますので記入不要となります!$AU$2:$AU$18</definedName>
    <definedName name="山梨県">販売用データとなりますので記入不要となります!$AE$2:$AE$7</definedName>
    <definedName name="滋賀県">販売用データとなりますので記入不要となります!$AK$2:$AK$6</definedName>
    <definedName name="鹿児島県">販売用データとなりますので記入不要となります!$BF$2:$BF$13</definedName>
    <definedName name="秋田県">販売用データとなりますので記入不要となります!$Q$2:$Q$14</definedName>
    <definedName name="新潟県">販売用データとなりますので記入不要となります!$AA$2:$AA$16</definedName>
    <definedName name="神奈川県">販売用データとなりますので記入不要となります!$Z$2:$Z$13</definedName>
    <definedName name="青森県">販売用データとなりますので記入不要となります!$N$2:$N$20</definedName>
    <definedName name="静岡県">販売用データとなりますので記入不要となります!$AH$2:$AH$14</definedName>
    <definedName name="石川県">販売用データとなりますので記入不要となります!$AC$2:$AC$7</definedName>
    <definedName name="千葉県">販売用データとなりますので記入不要となります!$X$2:$X$14</definedName>
    <definedName name="大阪府">販売用データとなりますので記入不要となります!$AM$2:$AM$7</definedName>
    <definedName name="大分県">販売用データとなりますので記入不要となります!$BD$2:$BD$15</definedName>
    <definedName name="長崎県">販売用データとなりますので記入不要となります!$BB$2:$BB$8</definedName>
    <definedName name="長野県">販売用データとなりますので記入不要となります!$AF$2:$AF$16</definedName>
    <definedName name="鳥取県">販売用データとなりますので記入不要となります!$AQ$2:$AQ$9</definedName>
    <definedName name="島根県">販売用データとなりますので記入不要となります!$AR$2:$AR$9</definedName>
    <definedName name="東京都">販売用データとなりますので記入不要となります!$Y$2:$Y$24</definedName>
    <definedName name="徳島県">販売用データとなりますので記入不要となります!$AV$2:$AV$7</definedName>
    <definedName name="栃木県">販売用データとなりますので記入不要となります!$U$2:$U$11</definedName>
    <definedName name="奈良県">販売用データとなりますので記入不要となります!$AO$2:$AO$9</definedName>
    <definedName name="富山県">販売用データとなりますので記入不要となります!$AB$2:$AB$8</definedName>
    <definedName name="福井県">販売用データとなりますので記入不要となります!$AD$2:$AD$6</definedName>
    <definedName name="福岡県">販売用データとなりますので記入不要となります!$AZ$2:$AZ$20</definedName>
    <definedName name="福島県">販売用データとなりますので記入不要となります!$S$2:$S$10</definedName>
    <definedName name="兵庫県">販売用データとなりますので記入不要となります!$AN$2:$AN$15</definedName>
    <definedName name="北海道">販売用データとなりますので記入不要となります!$M$2:$M$27</definedName>
    <definedName name="和歌山県">販売用データとなりますので記入不要となります!$AP$2:$AP$12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9" i="2" l="1"/>
  <c r="V38" i="2"/>
  <c r="V36" i="2"/>
  <c r="S36" i="2"/>
  <c r="V35" i="2"/>
  <c r="S35" i="2"/>
  <c r="V34" i="2"/>
  <c r="S34" i="2"/>
  <c r="V33" i="2"/>
  <c r="S33" i="2"/>
  <c r="V32" i="2"/>
  <c r="V31" i="2"/>
  <c r="V30" i="2"/>
  <c r="S30" i="2"/>
  <c r="S31" i="2" s="1"/>
  <c r="S32" i="2" s="1"/>
  <c r="A30" i="2"/>
  <c r="D31" i="2"/>
  <c r="D32" i="2"/>
  <c r="D33" i="2"/>
  <c r="D34" i="2"/>
  <c r="D35" i="2"/>
  <c r="D36" i="2"/>
  <c r="D30" i="2"/>
  <c r="D39" i="2"/>
  <c r="A34" i="2"/>
  <c r="A35" i="2"/>
  <c r="A36" i="2"/>
  <c r="A31" i="2"/>
  <c r="A32" i="2" s="1"/>
  <c r="A33" i="2" s="1"/>
  <c r="D38" i="2"/>
  <c r="V37" i="2" l="1"/>
  <c r="V40" i="2" s="1"/>
  <c r="D37" i="2"/>
  <c r="D40" i="2" s="1"/>
</calcChain>
</file>

<file path=xl/sharedStrings.xml><?xml version="1.0" encoding="utf-8"?>
<sst xmlns="http://schemas.openxmlformats.org/spreadsheetml/2006/main" count="860" uniqueCount="757">
  <si>
    <t>月号</t>
    <rPh sb="0" eb="2">
      <t>ゲツゴウ</t>
    </rPh>
    <phoneticPr fontId="1"/>
  </si>
  <si>
    <t>データ形式</t>
    <rPh sb="3" eb="5">
      <t>ケイシキ</t>
    </rPh>
    <phoneticPr fontId="1"/>
  </si>
  <si>
    <t>北海道</t>
  </si>
  <si>
    <t>青森県</t>
  </si>
  <si>
    <t>岩手県</t>
  </si>
  <si>
    <t>宮城県</t>
  </si>
  <si>
    <t>秋田県</t>
  </si>
  <si>
    <t>山形県</t>
  </si>
  <si>
    <t>福島県</t>
  </si>
  <si>
    <t>茨城県</t>
  </si>
  <si>
    <t>栃木県</t>
  </si>
  <si>
    <t>群馬県</t>
  </si>
  <si>
    <t>埼玉県</t>
  </si>
  <si>
    <t>千葉県</t>
  </si>
  <si>
    <t>東京都</t>
  </si>
  <si>
    <t>神奈川</t>
    <phoneticPr fontId="1"/>
  </si>
  <si>
    <t>新潟県</t>
  </si>
  <si>
    <t>富山県</t>
  </si>
  <si>
    <t>石川県</t>
  </si>
  <si>
    <t>福井県</t>
  </si>
  <si>
    <t>山梨県</t>
  </si>
  <si>
    <t>長野県</t>
  </si>
  <si>
    <t>岐阜県</t>
  </si>
  <si>
    <t>静岡県</t>
  </si>
  <si>
    <t>愛知県</t>
  </si>
  <si>
    <t>三重県</t>
  </si>
  <si>
    <t>滋賀県</t>
  </si>
  <si>
    <t>京都府</t>
  </si>
  <si>
    <t>兵庫県</t>
  </si>
  <si>
    <t>奈良県</t>
  </si>
  <si>
    <t>和歌山</t>
    <phoneticPr fontId="1"/>
  </si>
  <si>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</si>
  <si>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</si>
  <si>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</si>
  <si>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</si>
  <si>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</si>
  <si>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</si>
  <si>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</si>
  <si>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</si>
  <si>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</si>
  <si>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</si>
  <si>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</si>
  <si>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</si>
  <si>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</si>
  <si>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</si>
  <si>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</si>
  <si>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t>
    <phoneticPr fontId="1"/>
  </si>
  <si>
    <t>沖縄県</t>
  </si>
  <si>
    <t>CSV</t>
    <phoneticPr fontId="1"/>
  </si>
  <si>
    <t>固定長</t>
    <rPh sb="0" eb="3">
      <t>コテイチョウ</t>
    </rPh>
    <phoneticPr fontId="1"/>
  </si>
  <si>
    <t>利用台数</t>
    <rPh sb="0" eb="2">
      <t>リヨウ</t>
    </rPh>
    <rPh sb="2" eb="4">
      <t>ダイスウ</t>
    </rPh>
    <phoneticPr fontId="1"/>
  </si>
  <si>
    <t>利用台数倍率</t>
    <rPh sb="0" eb="2">
      <t>リヨウ</t>
    </rPh>
    <rPh sb="2" eb="4">
      <t>ダイスウ</t>
    </rPh>
    <rPh sb="4" eb="6">
      <t>バイリツ</t>
    </rPh>
    <phoneticPr fontId="1"/>
  </si>
  <si>
    <t>2～5</t>
    <phoneticPr fontId="1"/>
  </si>
  <si>
    <t>6～10</t>
    <phoneticPr fontId="1"/>
  </si>
  <si>
    <t>11～20</t>
    <phoneticPr fontId="1"/>
  </si>
  <si>
    <t>21～30</t>
    <phoneticPr fontId="1"/>
  </si>
  <si>
    <t>31～</t>
    <phoneticPr fontId="1"/>
  </si>
  <si>
    <t>別途協議</t>
    <rPh sb="0" eb="2">
      <t>ベット</t>
    </rPh>
    <rPh sb="2" eb="4">
      <t>キョウギ</t>
    </rPh>
    <phoneticPr fontId="1"/>
  </si>
  <si>
    <t>利用台数</t>
    <rPh sb="0" eb="4">
      <t>リヨウダイスウ</t>
    </rPh>
    <phoneticPr fontId="1"/>
  </si>
  <si>
    <t>倍率</t>
    <rPh sb="0" eb="2">
      <t>バイリツ</t>
    </rPh>
    <phoneticPr fontId="1"/>
  </si>
  <si>
    <t>商品</t>
    <rPh sb="0" eb="2">
      <t>ショウヒン</t>
    </rPh>
    <phoneticPr fontId="1"/>
  </si>
  <si>
    <t>価格</t>
    <rPh sb="0" eb="2">
      <t>カカク</t>
    </rPh>
    <phoneticPr fontId="1"/>
  </si>
  <si>
    <t>都市名</t>
    <rPh sb="0" eb="3">
      <t>トシメイ</t>
    </rPh>
    <phoneticPr fontId="1"/>
  </si>
  <si>
    <t>小計①（税込）</t>
    <rPh sb="0" eb="2">
      <t>ショウケイ</t>
    </rPh>
    <rPh sb="4" eb="6">
      <t>ゼイコ</t>
    </rPh>
    <phoneticPr fontId="1"/>
  </si>
  <si>
    <t>合計金額（税込）</t>
    <rPh sb="0" eb="4">
      <t>ゴウケイキンガク</t>
    </rPh>
    <phoneticPr fontId="1"/>
  </si>
  <si>
    <t>（一財）建設物価調査会［販売管理業務代行　（株）建設物価サービス　TEL：03-3663-8761（9：00～17：00　土日祝除く）］</t>
    <rPh sb="1" eb="3">
      <t>イチザイ</t>
    </rPh>
    <rPh sb="4" eb="8">
      <t>ケンセツブッカ</t>
    </rPh>
    <rPh sb="8" eb="11">
      <t>チョウサカイ</t>
    </rPh>
    <rPh sb="12" eb="16">
      <t>ハンバイカンリ</t>
    </rPh>
    <rPh sb="16" eb="18">
      <t>ギョウム</t>
    </rPh>
    <rPh sb="18" eb="20">
      <t>ダイコウ</t>
    </rPh>
    <rPh sb="21" eb="24">
      <t>カブ</t>
    </rPh>
    <rPh sb="24" eb="28">
      <t>ケンセツブッカ</t>
    </rPh>
    <rPh sb="61" eb="64">
      <t>ドニチシュク</t>
    </rPh>
    <rPh sb="64" eb="65">
      <t>ノゾ</t>
    </rPh>
    <phoneticPr fontId="1"/>
  </si>
  <si>
    <t>フリガナ</t>
    <phoneticPr fontId="1"/>
  </si>
  <si>
    <t>事業者名</t>
    <rPh sb="0" eb="3">
      <t>ジギョウシャ</t>
    </rPh>
    <rPh sb="3" eb="4">
      <t>メイ</t>
    </rPh>
    <phoneticPr fontId="1"/>
  </si>
  <si>
    <t>部署名</t>
    <rPh sb="0" eb="3">
      <t>ブショメイ</t>
    </rPh>
    <phoneticPr fontId="1"/>
  </si>
  <si>
    <t>所在地</t>
    <rPh sb="0" eb="3">
      <t>ショザイチ</t>
    </rPh>
    <phoneticPr fontId="1"/>
  </si>
  <si>
    <t>〒</t>
    <phoneticPr fontId="1"/>
  </si>
  <si>
    <t>電話</t>
    <rPh sb="0" eb="2">
      <t>デンワ</t>
    </rPh>
    <phoneticPr fontId="1"/>
  </si>
  <si>
    <t>FAX</t>
    <phoneticPr fontId="1"/>
  </si>
  <si>
    <t>ご担当者</t>
    <rPh sb="1" eb="4">
      <t>タントウシャ</t>
    </rPh>
    <phoneticPr fontId="1"/>
  </si>
  <si>
    <t>顧客コード</t>
    <rPh sb="0" eb="2">
      <t>コキャク</t>
    </rPh>
    <phoneticPr fontId="1"/>
  </si>
  <si>
    <t>契約NO.</t>
    <rPh sb="0" eb="5">
      <t>ケイヤクノ｡</t>
    </rPh>
    <phoneticPr fontId="1"/>
  </si>
  <si>
    <t>申込日</t>
    <rPh sb="0" eb="2">
      <t>モウシコミ</t>
    </rPh>
    <rPh sb="2" eb="3">
      <t>ビ</t>
    </rPh>
    <phoneticPr fontId="1"/>
  </si>
  <si>
    <t>土木共通資材編</t>
    <rPh sb="0" eb="2">
      <t>ドボク</t>
    </rPh>
    <rPh sb="2" eb="7">
      <t>キョウツウシザイヘン</t>
    </rPh>
    <phoneticPr fontId="1"/>
  </si>
  <si>
    <t>建築共通資材編</t>
    <rPh sb="0" eb="2">
      <t>ケンチク</t>
    </rPh>
    <rPh sb="2" eb="4">
      <t>キョウツウ</t>
    </rPh>
    <rPh sb="4" eb="7">
      <t>シザイヘン</t>
    </rPh>
    <phoneticPr fontId="1"/>
  </si>
  <si>
    <t>電気設備編</t>
    <rPh sb="0" eb="5">
      <t>デンキセツビヘン</t>
    </rPh>
    <phoneticPr fontId="1"/>
  </si>
  <si>
    <t>機械設備編</t>
    <rPh sb="0" eb="2">
      <t>キカイ</t>
    </rPh>
    <rPh sb="2" eb="5">
      <t>セツビヘン</t>
    </rPh>
    <phoneticPr fontId="1"/>
  </si>
  <si>
    <t>項目</t>
    <rPh sb="0" eb="2">
      <t>コウモク</t>
    </rPh>
    <phoneticPr fontId="1"/>
  </si>
  <si>
    <t>出荷日</t>
    <rPh sb="0" eb="3">
      <t>シュッカビ</t>
    </rPh>
    <phoneticPr fontId="1"/>
  </si>
  <si>
    <t>金額</t>
    <rPh sb="0" eb="2">
      <t>キンガク</t>
    </rPh>
    <phoneticPr fontId="1"/>
  </si>
  <si>
    <t>請求日</t>
    <rPh sb="0" eb="2">
      <t>セイキュウ</t>
    </rPh>
    <rPh sb="2" eb="3">
      <t>ビ</t>
    </rPh>
    <phoneticPr fontId="1"/>
  </si>
  <si>
    <t>大阪府</t>
    <phoneticPr fontId="1"/>
  </si>
  <si>
    <t>※利用者（お申込者とご利用者が異なる場合は必ず記入）</t>
    <rPh sb="1" eb="4">
      <t>リヨウシャ</t>
    </rPh>
    <rPh sb="6" eb="8">
      <t>モウシコ</t>
    </rPh>
    <rPh sb="8" eb="9">
      <t>シャ</t>
    </rPh>
    <rPh sb="11" eb="14">
      <t>リヨウシャ</t>
    </rPh>
    <rPh sb="15" eb="16">
      <t>コト</t>
    </rPh>
    <rPh sb="18" eb="20">
      <t>バアイ</t>
    </rPh>
    <rPh sb="21" eb="22">
      <t>カナラ</t>
    </rPh>
    <rPh sb="23" eb="25">
      <t>キニュウ</t>
    </rPh>
    <phoneticPr fontId="1"/>
  </si>
  <si>
    <t>都道府県</t>
    <rPh sb="0" eb="4">
      <t>トドウフケン</t>
    </rPh>
    <phoneticPr fontId="1"/>
  </si>
  <si>
    <t>札幌</t>
  </si>
  <si>
    <t>函館</t>
  </si>
  <si>
    <t>小樽</t>
  </si>
  <si>
    <t>旭川</t>
  </si>
  <si>
    <t>室蘭</t>
  </si>
  <si>
    <t>釧路</t>
  </si>
  <si>
    <t>帯広</t>
  </si>
  <si>
    <t>北見</t>
  </si>
  <si>
    <t>岩見沢</t>
  </si>
  <si>
    <t>網走</t>
  </si>
  <si>
    <t>留萌</t>
  </si>
  <si>
    <t>苫小牧</t>
  </si>
  <si>
    <t>稚内</t>
  </si>
  <si>
    <t>士別</t>
  </si>
  <si>
    <t>根室</t>
  </si>
  <si>
    <t>千歳</t>
  </si>
  <si>
    <t>滝川</t>
  </si>
  <si>
    <t>富良野</t>
  </si>
  <si>
    <t>八雲</t>
  </si>
  <si>
    <t>江差</t>
  </si>
  <si>
    <t>倶知安</t>
  </si>
  <si>
    <t>青森</t>
  </si>
  <si>
    <t>弘前</t>
  </si>
  <si>
    <t>八戸</t>
  </si>
  <si>
    <t>五所川原</t>
  </si>
  <si>
    <t>十和田</t>
  </si>
  <si>
    <t>むつ</t>
  </si>
  <si>
    <t>五所川原Ｂ</t>
  </si>
  <si>
    <t>むつＢ</t>
  </si>
  <si>
    <t>盛岡</t>
  </si>
  <si>
    <t>宮古</t>
  </si>
  <si>
    <t>大船渡</t>
  </si>
  <si>
    <t>久慈</t>
  </si>
  <si>
    <t>釜石</t>
  </si>
  <si>
    <t>二戸</t>
  </si>
  <si>
    <t>奥州</t>
  </si>
  <si>
    <t>仙台</t>
  </si>
  <si>
    <t>石巻</t>
  </si>
  <si>
    <t>塩竃</t>
  </si>
  <si>
    <t>気仙沼</t>
  </si>
  <si>
    <t>白石</t>
  </si>
  <si>
    <t>登米</t>
  </si>
  <si>
    <t>栗原</t>
  </si>
  <si>
    <t>大崎</t>
  </si>
  <si>
    <t>石巻Ｂ</t>
  </si>
  <si>
    <t>秋田</t>
  </si>
  <si>
    <t>能代</t>
  </si>
  <si>
    <t>横手</t>
  </si>
  <si>
    <t>大館</t>
  </si>
  <si>
    <t>男鹿</t>
  </si>
  <si>
    <t>湯沢</t>
  </si>
  <si>
    <t>由利本荘</t>
  </si>
  <si>
    <t>由利本荘Ｂ</t>
  </si>
  <si>
    <t>山形</t>
  </si>
  <si>
    <t>米沢</t>
  </si>
  <si>
    <t>酒田</t>
  </si>
  <si>
    <t>新庄</t>
  </si>
  <si>
    <t>村山</t>
  </si>
  <si>
    <t>長井</t>
  </si>
  <si>
    <t>福島</t>
  </si>
  <si>
    <t>会津若松</t>
  </si>
  <si>
    <t>郡山</t>
  </si>
  <si>
    <t>いわき</t>
  </si>
  <si>
    <t>白河</t>
  </si>
  <si>
    <t>南相馬</t>
  </si>
  <si>
    <t>水戸</t>
  </si>
  <si>
    <t>日立</t>
  </si>
  <si>
    <t>土浦</t>
  </si>
  <si>
    <t>鹿嶋</t>
  </si>
  <si>
    <t>筑西</t>
  </si>
  <si>
    <t>宇都宮</t>
  </si>
  <si>
    <t>足利</t>
  </si>
  <si>
    <t>佐野</t>
  </si>
  <si>
    <t>鹿沼</t>
  </si>
  <si>
    <t>日光</t>
  </si>
  <si>
    <t>日光Ｂ</t>
  </si>
  <si>
    <t>小山</t>
  </si>
  <si>
    <t>真岡</t>
  </si>
  <si>
    <t>那須塩原</t>
  </si>
  <si>
    <t>日光Ｃ</t>
  </si>
  <si>
    <t>前橋</t>
  </si>
  <si>
    <t>高崎</t>
  </si>
  <si>
    <t>桐生</t>
  </si>
  <si>
    <t>太田</t>
  </si>
  <si>
    <t>沼田</t>
  </si>
  <si>
    <t>渋川</t>
  </si>
  <si>
    <t>富岡</t>
  </si>
  <si>
    <t>中之条</t>
  </si>
  <si>
    <t>さいたま</t>
  </si>
  <si>
    <t>川越</t>
  </si>
  <si>
    <t>熊谷</t>
  </si>
  <si>
    <t>さいたまＢ</t>
  </si>
  <si>
    <t>秩父</t>
  </si>
  <si>
    <t>所沢</t>
  </si>
  <si>
    <t>千葉</t>
  </si>
  <si>
    <t>銚子</t>
  </si>
  <si>
    <t>市川</t>
  </si>
  <si>
    <t>船橋</t>
  </si>
  <si>
    <t>館山</t>
  </si>
  <si>
    <t>木更津</t>
  </si>
  <si>
    <t>松戸</t>
  </si>
  <si>
    <t>茂原</t>
  </si>
  <si>
    <t>成田</t>
  </si>
  <si>
    <t>柏</t>
  </si>
  <si>
    <t>香取</t>
  </si>
  <si>
    <t>新宿</t>
  </si>
  <si>
    <t>台東</t>
  </si>
  <si>
    <t>墨田</t>
  </si>
  <si>
    <t>江東</t>
  </si>
  <si>
    <t>目黒</t>
  </si>
  <si>
    <t>世田谷</t>
  </si>
  <si>
    <t>中野</t>
  </si>
  <si>
    <t>杉並</t>
  </si>
  <si>
    <t>豊島</t>
  </si>
  <si>
    <t>北</t>
  </si>
  <si>
    <t>荒川</t>
  </si>
  <si>
    <t>板橋</t>
  </si>
  <si>
    <t>練馬</t>
  </si>
  <si>
    <t>足立</t>
  </si>
  <si>
    <t>葛飾</t>
  </si>
  <si>
    <t>江戸川</t>
  </si>
  <si>
    <t>八王子</t>
  </si>
  <si>
    <t>府中</t>
  </si>
  <si>
    <t>調布</t>
  </si>
  <si>
    <t>町田</t>
  </si>
  <si>
    <t>横浜</t>
  </si>
  <si>
    <t>川崎</t>
  </si>
  <si>
    <t>川崎Ｂ</t>
  </si>
  <si>
    <t>相模原</t>
  </si>
  <si>
    <t>横須賀</t>
  </si>
  <si>
    <t>平塚</t>
  </si>
  <si>
    <t>小田原</t>
  </si>
  <si>
    <t>厚木</t>
  </si>
  <si>
    <t>南足柄</t>
  </si>
  <si>
    <t>箱根</t>
  </si>
  <si>
    <t>相模原Ｂ</t>
  </si>
  <si>
    <t>新潟</t>
  </si>
  <si>
    <t>長岡</t>
  </si>
  <si>
    <t>柏崎</t>
  </si>
  <si>
    <t>村上</t>
  </si>
  <si>
    <t>糸魚川</t>
  </si>
  <si>
    <t>五泉</t>
  </si>
  <si>
    <t>上越</t>
  </si>
  <si>
    <t>佐渡</t>
  </si>
  <si>
    <t>南魚沼</t>
  </si>
  <si>
    <t>富山</t>
  </si>
  <si>
    <t>高岡</t>
  </si>
  <si>
    <t>魚津</t>
  </si>
  <si>
    <t>砺波</t>
  </si>
  <si>
    <t>小矢部</t>
  </si>
  <si>
    <t>金沢</t>
  </si>
  <si>
    <t>七尾</t>
  </si>
  <si>
    <t>小松</t>
  </si>
  <si>
    <t>輪島</t>
  </si>
  <si>
    <t>福井</t>
  </si>
  <si>
    <t>敦賀</t>
  </si>
  <si>
    <t>小浜</t>
  </si>
  <si>
    <t>大野</t>
  </si>
  <si>
    <t>越前</t>
  </si>
  <si>
    <t>甲府</t>
  </si>
  <si>
    <t>富士吉田</t>
  </si>
  <si>
    <t>大月</t>
  </si>
  <si>
    <t>甲州</t>
  </si>
  <si>
    <t>長野</t>
  </si>
  <si>
    <t>松本</t>
  </si>
  <si>
    <t>上田</t>
  </si>
  <si>
    <t>飯田</t>
  </si>
  <si>
    <t>諏訪</t>
  </si>
  <si>
    <t>伊那</t>
  </si>
  <si>
    <t>大町</t>
  </si>
  <si>
    <t>飯山</t>
  </si>
  <si>
    <t>佐久</t>
  </si>
  <si>
    <t>松本Ｂ</t>
  </si>
  <si>
    <t>長野Ｂ</t>
  </si>
  <si>
    <t>岐阜</t>
  </si>
  <si>
    <t>大垣</t>
  </si>
  <si>
    <t>高山</t>
  </si>
  <si>
    <t>多治見</t>
  </si>
  <si>
    <t>関</t>
  </si>
  <si>
    <t>恵那</t>
  </si>
  <si>
    <t>美濃加茂</t>
  </si>
  <si>
    <t>郡上</t>
  </si>
  <si>
    <t>下呂</t>
  </si>
  <si>
    <t>揖斐川</t>
  </si>
  <si>
    <t>下呂Ｂ</t>
  </si>
  <si>
    <t>静岡</t>
  </si>
  <si>
    <t>浜松</t>
  </si>
  <si>
    <t>沼津</t>
  </si>
  <si>
    <t>富士</t>
  </si>
  <si>
    <t>藤枝</t>
  </si>
  <si>
    <t>御殿場</t>
  </si>
  <si>
    <t>富士Ｂ</t>
  </si>
  <si>
    <t>名古屋</t>
  </si>
  <si>
    <t>豊橋</t>
  </si>
  <si>
    <t>岡崎</t>
  </si>
  <si>
    <t>半田</t>
  </si>
  <si>
    <t>豊田</t>
  </si>
  <si>
    <t>新城</t>
  </si>
  <si>
    <t>津</t>
  </si>
  <si>
    <t>四日市</t>
  </si>
  <si>
    <t>伊勢</t>
  </si>
  <si>
    <t>松阪</t>
  </si>
  <si>
    <t>鈴鹿</t>
  </si>
  <si>
    <t>鳥羽</t>
  </si>
  <si>
    <t>熊野</t>
  </si>
  <si>
    <t>津Ｂ</t>
  </si>
  <si>
    <t>伊賀</t>
  </si>
  <si>
    <t>熊野Ｂ</t>
  </si>
  <si>
    <t>大津</t>
  </si>
  <si>
    <t>彦根</t>
  </si>
  <si>
    <t>長浜</t>
  </si>
  <si>
    <t>甲賀</t>
  </si>
  <si>
    <t>高島</t>
  </si>
  <si>
    <t>京都</t>
  </si>
  <si>
    <t>福知山</t>
  </si>
  <si>
    <t>舞鶴</t>
  </si>
  <si>
    <t>宇治</t>
  </si>
  <si>
    <t>宮津</t>
  </si>
  <si>
    <t>亀岡</t>
  </si>
  <si>
    <t>京丹後</t>
  </si>
  <si>
    <t>京都Ｂ</t>
  </si>
  <si>
    <t>大阪</t>
  </si>
  <si>
    <t>堺</t>
  </si>
  <si>
    <t>茨木</t>
  </si>
  <si>
    <t>泉佐野</t>
  </si>
  <si>
    <t>東大阪</t>
  </si>
  <si>
    <t>神戸</t>
  </si>
  <si>
    <t>姫路</t>
  </si>
  <si>
    <t>明石</t>
  </si>
  <si>
    <t>西宮</t>
  </si>
  <si>
    <t>洲本</t>
  </si>
  <si>
    <t>豊岡</t>
  </si>
  <si>
    <t>加古川</t>
  </si>
  <si>
    <t>赤穂</t>
  </si>
  <si>
    <t>川西</t>
  </si>
  <si>
    <t>三田</t>
  </si>
  <si>
    <t>奈良</t>
  </si>
  <si>
    <t>五條</t>
  </si>
  <si>
    <t>和歌山</t>
  </si>
  <si>
    <t>橋本</t>
  </si>
  <si>
    <t>有田</t>
  </si>
  <si>
    <t>御坊</t>
  </si>
  <si>
    <t>田辺</t>
  </si>
  <si>
    <t>岩出</t>
  </si>
  <si>
    <t>北海道</t>
    <phoneticPr fontId="5"/>
  </si>
  <si>
    <t>青森県</t>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</si>
  <si>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</si>
  <si>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</si>
  <si>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</si>
  <si>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</si>
  <si>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</si>
  <si>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</si>
  <si>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2">
      <t>トチギ</t>
    </rPh>
    <rPh sb="2" eb="3">
      <t>ケン</t>
    </rPh>
    <phoneticPr fontId="5"/>
  </si>
  <si>
    <t>群馬県</t>
    <rPh sb="0" eb="3">
      <t>グンマケン</t>
    </rPh>
    <phoneticPr fontId="5"/>
  </si>
  <si>
    <t>埼玉県</t>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</si>
  <si>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</si>
  <si>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</si>
  <si>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</si>
  <si>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</si>
  <si>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</si>
  <si>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</si>
  <si>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</si>
  <si>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</si>
  <si>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</si>
  <si>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</si>
  <si>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</si>
  <si>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</si>
  <si>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</si>
  <si>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</si>
  <si>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</si>
  <si>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</si>
  <si>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</si>
  <si>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</si>
  <si>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</si>
  <si>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</si>
  <si>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</si>
  <si>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</si>
  <si>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</si>
  <si>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</si>
  <si>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</si>
  <si>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</si>
  <si>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</si>
  <si>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</si>
  <si>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</si>
  <si>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</si>
  <si>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</si>
  <si>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</si>
  <si>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</si>
  <si>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</si>
  <si>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</si>
  <si>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</si>
  <si>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東京23区</t>
  </si>
  <si>
    <t>鳥取</t>
  </si>
  <si>
    <t>松江</t>
  </si>
  <si>
    <t>岡山</t>
  </si>
  <si>
    <t>広島</t>
  </si>
  <si>
    <t>下関</t>
  </si>
  <si>
    <t>徳島</t>
  </si>
  <si>
    <t>高松</t>
  </si>
  <si>
    <t>松山</t>
  </si>
  <si>
    <t>高知</t>
  </si>
  <si>
    <t>北九州</t>
  </si>
  <si>
    <t>佐賀</t>
  </si>
  <si>
    <t>長崎</t>
  </si>
  <si>
    <t>熊本</t>
  </si>
  <si>
    <t>大分</t>
  </si>
  <si>
    <t>宮崎</t>
  </si>
  <si>
    <t>鹿児島</t>
  </si>
  <si>
    <t>那覇</t>
  </si>
  <si>
    <t>米子</t>
  </si>
  <si>
    <t>浜田</t>
  </si>
  <si>
    <t>倉敷</t>
  </si>
  <si>
    <t>呉</t>
  </si>
  <si>
    <t>下関Ｂ</t>
  </si>
  <si>
    <t>阿南</t>
  </si>
  <si>
    <t>丸亀*</t>
  </si>
  <si>
    <t>松山Ｂ</t>
  </si>
  <si>
    <t>安芸</t>
  </si>
  <si>
    <t>福岡</t>
  </si>
  <si>
    <t>唐津</t>
  </si>
  <si>
    <t>佐世保</t>
  </si>
  <si>
    <t>八代</t>
  </si>
  <si>
    <t>別府</t>
  </si>
  <si>
    <t>都城</t>
  </si>
  <si>
    <t>鹿屋</t>
  </si>
  <si>
    <t>宜野湾*</t>
  </si>
  <si>
    <t>鶴岡*</t>
  </si>
  <si>
    <t>三条*</t>
  </si>
  <si>
    <t>宇陀*</t>
  </si>
  <si>
    <t>倉吉</t>
  </si>
  <si>
    <t>出雲</t>
  </si>
  <si>
    <t>倉敷Ｂ</t>
  </si>
  <si>
    <t>竹原*</t>
  </si>
  <si>
    <t>下関Ｃ</t>
  </si>
  <si>
    <t>三好</t>
  </si>
  <si>
    <t>坂出</t>
  </si>
  <si>
    <t>今治</t>
  </si>
  <si>
    <t>須崎</t>
  </si>
  <si>
    <t>大牟田</t>
  </si>
  <si>
    <t>鳥栖</t>
  </si>
  <si>
    <t>島原</t>
  </si>
  <si>
    <t>人吉</t>
  </si>
  <si>
    <t>中津</t>
  </si>
  <si>
    <t>都城Ｂ</t>
  </si>
  <si>
    <t>出水</t>
  </si>
  <si>
    <t>石垣</t>
  </si>
  <si>
    <t>花巻*</t>
  </si>
  <si>
    <t>鶴岡Ｂ*</t>
  </si>
  <si>
    <t>取手*</t>
  </si>
  <si>
    <t>氷見*</t>
  </si>
  <si>
    <t>北杜*</t>
  </si>
  <si>
    <t>一宮*</t>
  </si>
  <si>
    <t>御杖*</t>
  </si>
  <si>
    <t>若桜*</t>
  </si>
  <si>
    <t>益田</t>
  </si>
  <si>
    <t>津山</t>
  </si>
  <si>
    <t>三原</t>
  </si>
  <si>
    <t>宇部</t>
  </si>
  <si>
    <t>三好Ｂ</t>
  </si>
  <si>
    <t>観音寺</t>
  </si>
  <si>
    <t>宇和島</t>
  </si>
  <si>
    <t>四万十</t>
  </si>
  <si>
    <t>久留米</t>
  </si>
  <si>
    <t>伊万里</t>
  </si>
  <si>
    <t>諌早</t>
  </si>
  <si>
    <t>水俣</t>
  </si>
  <si>
    <t>日田</t>
  </si>
  <si>
    <t>延岡</t>
  </si>
  <si>
    <t>薩摩川内</t>
  </si>
  <si>
    <t>名護</t>
  </si>
  <si>
    <t>北上*</t>
  </si>
  <si>
    <t>十日町*</t>
  </si>
  <si>
    <t>黒部*</t>
  </si>
  <si>
    <t>羽咋*</t>
  </si>
  <si>
    <t>小山町*</t>
  </si>
  <si>
    <t>天川*</t>
  </si>
  <si>
    <t>八頭*</t>
  </si>
  <si>
    <t>大田*</t>
  </si>
  <si>
    <t>笠岡</t>
  </si>
  <si>
    <t>尾道</t>
  </si>
  <si>
    <t>山口</t>
  </si>
  <si>
    <t>三好Ｃ</t>
  </si>
  <si>
    <t>さぬき*</t>
  </si>
  <si>
    <t>新居浜</t>
  </si>
  <si>
    <t>越知*</t>
  </si>
  <si>
    <t>直方</t>
  </si>
  <si>
    <t>武雄*</t>
  </si>
  <si>
    <t>対馬</t>
  </si>
  <si>
    <t>玉名</t>
  </si>
  <si>
    <t>佐伯</t>
  </si>
  <si>
    <t>延岡Ｂ</t>
  </si>
  <si>
    <t>日置*</t>
  </si>
  <si>
    <t>名護Ｂ</t>
  </si>
  <si>
    <t>喜多方*</t>
  </si>
  <si>
    <t>藤沢*</t>
  </si>
  <si>
    <t>見附*</t>
  </si>
  <si>
    <t>白山Ｂ*</t>
  </si>
  <si>
    <t>身延*</t>
  </si>
  <si>
    <t>中津川*</t>
  </si>
  <si>
    <t>春日井*</t>
  </si>
  <si>
    <t>桑名*</t>
  </si>
  <si>
    <t>豊能*</t>
  </si>
  <si>
    <t>十津川*</t>
  </si>
  <si>
    <t>新宮*</t>
  </si>
  <si>
    <t>三朝*</t>
  </si>
  <si>
    <t>安来*</t>
  </si>
  <si>
    <t>総社*</t>
  </si>
  <si>
    <t>福山</t>
  </si>
  <si>
    <t>山口Ｂ</t>
  </si>
  <si>
    <t>美波</t>
  </si>
  <si>
    <t>大洲</t>
  </si>
  <si>
    <t>飯塚</t>
  </si>
  <si>
    <t>五島</t>
  </si>
  <si>
    <t>菊池</t>
  </si>
  <si>
    <t>臼杵</t>
  </si>
  <si>
    <t>延岡Ｃ</t>
  </si>
  <si>
    <t>曽於*</t>
  </si>
  <si>
    <t>沖縄*</t>
  </si>
  <si>
    <t>遠野*</t>
  </si>
  <si>
    <t>鹿角*</t>
  </si>
  <si>
    <t>寒河江*</t>
  </si>
  <si>
    <t>鉾田*</t>
  </si>
  <si>
    <t>加須*</t>
  </si>
  <si>
    <t>美濃*</t>
  </si>
  <si>
    <t>津島*</t>
  </si>
  <si>
    <t>上北山*</t>
  </si>
  <si>
    <t>琴浦*</t>
  </si>
  <si>
    <t>川本*</t>
  </si>
  <si>
    <t>高梁</t>
  </si>
  <si>
    <t>府中*</t>
  </si>
  <si>
    <t>山口Ｃ</t>
  </si>
  <si>
    <t>伊予*</t>
  </si>
  <si>
    <t>田川*</t>
  </si>
  <si>
    <t>新上五島</t>
  </si>
  <si>
    <t>宇城</t>
  </si>
  <si>
    <t>竹田</t>
  </si>
  <si>
    <t>日南</t>
  </si>
  <si>
    <t>霧島*</t>
  </si>
  <si>
    <t>宮古島</t>
  </si>
  <si>
    <t>一関*</t>
  </si>
  <si>
    <t>本宮*</t>
  </si>
  <si>
    <t>大子*</t>
  </si>
  <si>
    <t>安中*</t>
  </si>
  <si>
    <t>瑞浪*</t>
  </si>
  <si>
    <t>富士宮*</t>
  </si>
  <si>
    <t>名張*</t>
  </si>
  <si>
    <t>川上*</t>
  </si>
  <si>
    <t>紀美野*</t>
  </si>
  <si>
    <t>大山*</t>
  </si>
  <si>
    <t>津和野*</t>
  </si>
  <si>
    <t>新見</t>
  </si>
  <si>
    <t>三次</t>
  </si>
  <si>
    <t>萩</t>
  </si>
  <si>
    <t>伊予Ｂ*</t>
  </si>
  <si>
    <t>柳川*</t>
  </si>
  <si>
    <t>宇城Ｂ</t>
  </si>
  <si>
    <t>豊後高田*</t>
  </si>
  <si>
    <t>小林</t>
  </si>
  <si>
    <t>いちき串木野*</t>
  </si>
  <si>
    <t>国頭*</t>
  </si>
  <si>
    <t>今別*</t>
  </si>
  <si>
    <t>一関Ｂ*</t>
  </si>
  <si>
    <t>古殿*</t>
  </si>
  <si>
    <t>富士宮Ｂ*</t>
  </si>
  <si>
    <t>安城*</t>
  </si>
  <si>
    <t>南丹*</t>
  </si>
  <si>
    <t>有田川Ｂ*</t>
  </si>
  <si>
    <t>備前*</t>
  </si>
  <si>
    <t>庄原*</t>
  </si>
  <si>
    <t>萩Ｂ</t>
  </si>
  <si>
    <t>東温*</t>
  </si>
  <si>
    <t>八女*</t>
  </si>
  <si>
    <t>阿蘇</t>
  </si>
  <si>
    <t>杵築*</t>
  </si>
  <si>
    <t>日向*</t>
  </si>
  <si>
    <t>南さつま</t>
  </si>
  <si>
    <t>国頭Ｂ*</t>
  </si>
  <si>
    <t>外ヶ浜*</t>
  </si>
  <si>
    <t>七ヶ宿*</t>
  </si>
  <si>
    <t>大仙*</t>
  </si>
  <si>
    <t>小国*</t>
  </si>
  <si>
    <t>長野原*</t>
  </si>
  <si>
    <t>東金*</t>
  </si>
  <si>
    <t>木津川*</t>
  </si>
  <si>
    <t>日高川Ｂ*</t>
  </si>
  <si>
    <t>美作*</t>
  </si>
  <si>
    <t>大竹*</t>
  </si>
  <si>
    <t>防府*</t>
  </si>
  <si>
    <t>行橋</t>
  </si>
  <si>
    <t>合志*</t>
  </si>
  <si>
    <t>宇佐*</t>
  </si>
  <si>
    <t>串間</t>
  </si>
  <si>
    <t>奄美</t>
  </si>
  <si>
    <t>金武*</t>
  </si>
  <si>
    <t>外ヶ浜Ｂ*</t>
  </si>
  <si>
    <t>大河原*</t>
  </si>
  <si>
    <t>北秋田*</t>
  </si>
  <si>
    <t>阿賀野*</t>
  </si>
  <si>
    <t>飛騨*</t>
  </si>
  <si>
    <t>島田*</t>
  </si>
  <si>
    <t>大府*</t>
  </si>
  <si>
    <t>養父*</t>
  </si>
  <si>
    <t>串本*</t>
  </si>
  <si>
    <t>西粟倉*</t>
  </si>
  <si>
    <t>東広島</t>
  </si>
  <si>
    <t>岩国</t>
  </si>
  <si>
    <t>豊前</t>
  </si>
  <si>
    <t>美里*</t>
  </si>
  <si>
    <t>豊後大野*</t>
  </si>
  <si>
    <t>西都</t>
  </si>
  <si>
    <t>さつま*</t>
  </si>
  <si>
    <t>東*</t>
  </si>
  <si>
    <t>鯵ヶ沢*</t>
  </si>
  <si>
    <t>八幡平*</t>
  </si>
  <si>
    <t>亘理*</t>
  </si>
  <si>
    <t>北秋田Ｂ*</t>
  </si>
  <si>
    <t>勝浦*</t>
  </si>
  <si>
    <t>安曇野*</t>
  </si>
  <si>
    <t>飛騨Ｂ*</t>
  </si>
  <si>
    <t>掛川*</t>
  </si>
  <si>
    <t>丹波*</t>
  </si>
  <si>
    <t>久米南*</t>
  </si>
  <si>
    <t>廿日市*</t>
  </si>
  <si>
    <t>※岩国Ｂ</t>
  </si>
  <si>
    <t>大野城*</t>
  </si>
  <si>
    <t>大津町*</t>
  </si>
  <si>
    <t>由布*</t>
  </si>
  <si>
    <t>高鍋*</t>
  </si>
  <si>
    <t>湧水</t>
  </si>
  <si>
    <t>深浦*</t>
  </si>
  <si>
    <t>八幡平Ｂ*</t>
  </si>
  <si>
    <t>松島*</t>
  </si>
  <si>
    <t>仙北*</t>
  </si>
  <si>
    <t>魚沼*</t>
  </si>
  <si>
    <t>木曽*</t>
  </si>
  <si>
    <t>袋井*</t>
  </si>
  <si>
    <t>大台*</t>
  </si>
  <si>
    <t>神河*</t>
  </si>
  <si>
    <t>安芸高田*</t>
  </si>
  <si>
    <t>※岩国Ｃ</t>
  </si>
  <si>
    <t>宗像*</t>
  </si>
  <si>
    <t>五木*</t>
  </si>
  <si>
    <t>国東</t>
  </si>
  <si>
    <t>門川*</t>
  </si>
  <si>
    <t>紋別*</t>
  </si>
  <si>
    <t>中泊*</t>
  </si>
  <si>
    <t>大和*</t>
  </si>
  <si>
    <t>栄Ａ*</t>
  </si>
  <si>
    <t>新温泉*</t>
  </si>
  <si>
    <t>安芸太田*</t>
  </si>
  <si>
    <t>長門</t>
  </si>
  <si>
    <t>糸島*</t>
  </si>
  <si>
    <t>玖珠*</t>
  </si>
  <si>
    <t>高千穂</t>
  </si>
  <si>
    <t>野辺地*</t>
  </si>
  <si>
    <t>葛巻*</t>
  </si>
  <si>
    <t>南三陸*</t>
  </si>
  <si>
    <t>阿賀*</t>
  </si>
  <si>
    <t>栄Ｂ*</t>
  </si>
  <si>
    <t>柳井*</t>
  </si>
  <si>
    <t>うきは*</t>
  </si>
  <si>
    <t>六ヶ所*</t>
  </si>
  <si>
    <t>西和賀*</t>
  </si>
  <si>
    <t>周南</t>
  </si>
  <si>
    <t>朝倉</t>
  </si>
  <si>
    <t>大間*</t>
  </si>
  <si>
    <t>岩泉*</t>
  </si>
  <si>
    <t>八百津*</t>
  </si>
  <si>
    <t>山陽小野田</t>
  </si>
  <si>
    <t>朝倉Ｂ</t>
  </si>
  <si>
    <t>三戸*</t>
  </si>
  <si>
    <t>普代*</t>
  </si>
  <si>
    <t>白川町*</t>
  </si>
  <si>
    <t>朝倉Ｃ</t>
  </si>
  <si>
    <t>深川*</t>
  </si>
  <si>
    <t>五戸*</t>
  </si>
  <si>
    <t>洋野*</t>
  </si>
  <si>
    <t>立川*</t>
  </si>
  <si>
    <t>御嵩*</t>
  </si>
  <si>
    <t>苅田*</t>
  </si>
  <si>
    <t>武蔵野*</t>
  </si>
  <si>
    <t>伊達*</t>
  </si>
  <si>
    <t>広尾*</t>
  </si>
  <si>
    <t>中標津*</t>
  </si>
  <si>
    <t>メールアドレス</t>
    <phoneticPr fontId="1"/>
  </si>
  <si>
    <t>※都市名にある「*」はWebにしか掲載がない都市になります。</t>
    <phoneticPr fontId="1"/>
  </si>
  <si>
    <t>Web建設物価1回</t>
    <rPh sb="3" eb="7">
      <t>ケンセツブッカ</t>
    </rPh>
    <rPh sb="8" eb="9">
      <t>カイ</t>
    </rPh>
    <phoneticPr fontId="1"/>
  </si>
  <si>
    <t>※土木コスト情報、建築コスト情報は都市名の設定不要です。</t>
    <rPh sb="1" eb="3">
      <t>ドボク</t>
    </rPh>
    <rPh sb="6" eb="8">
      <t>ジョウホウ</t>
    </rPh>
    <rPh sb="9" eb="11">
      <t>ケンチク</t>
    </rPh>
    <rPh sb="14" eb="16">
      <t>ジョウホウ</t>
    </rPh>
    <rPh sb="17" eb="20">
      <t>トシメイ</t>
    </rPh>
    <rPh sb="21" eb="23">
      <t>セッテイ</t>
    </rPh>
    <rPh sb="23" eb="25">
      <t>フヨウ</t>
    </rPh>
    <phoneticPr fontId="1"/>
  </si>
  <si>
    <t>媒体費用（税込）</t>
    <rPh sb="0" eb="2">
      <t>バイタイ</t>
    </rPh>
    <rPh sb="2" eb="4">
      <t>ヒヨウ</t>
    </rPh>
    <phoneticPr fontId="1"/>
  </si>
  <si>
    <t>年</t>
    <rPh sb="0" eb="1">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</si>
  <si>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</si>
  <si>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</si>
  <si>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</si>
  <si>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</si>
  <si>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</si>
  <si>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</si>
  <si>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</si>
  <si>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納品方法</t>
    <rPh sb="0" eb="4">
      <t>ノウヒンホウホウ</t>
    </rPh>
    <phoneticPr fontId="1"/>
  </si>
  <si>
    <t>メール納品</t>
    <rPh sb="3" eb="5">
      <t>ノウヒン</t>
    </rPh>
    <phoneticPr fontId="1"/>
  </si>
  <si>
    <t>CD納品</t>
    <rPh sb="2" eb="4">
      <t>ノウヒン</t>
    </rPh>
    <phoneticPr fontId="1"/>
  </si>
  <si>
    <t>特記事項</t>
    <phoneticPr fontId="1"/>
  </si>
  <si>
    <t>※成果物をCD納品する場合は、3,300円/回（税込）が別途必要となります。</t>
    <phoneticPr fontId="1"/>
  </si>
  <si>
    <t>送付先</t>
    <rPh sb="0" eb="3">
      <t>ソウフサキ</t>
    </rPh>
    <phoneticPr fontId="1"/>
  </si>
  <si>
    <t>※請求先と同じであれば記入不要</t>
    <rPh sb="1" eb="4">
      <t>セイキュウサキ</t>
    </rPh>
    <rPh sb="5" eb="6">
      <t>オナ</t>
    </rPh>
    <rPh sb="11" eb="15">
      <t>キニュウフヨウ</t>
    </rPh>
    <phoneticPr fontId="1"/>
  </si>
  <si>
    <t>請求先</t>
    <rPh sb="0" eb="3">
      <t>セイキュウサキ</t>
    </rPh>
    <phoneticPr fontId="1"/>
  </si>
  <si>
    <t>CSV</t>
  </si>
  <si>
    <t>入力者</t>
    <rPh sb="0" eb="3">
      <t>ニュウリョクシャ</t>
    </rPh>
    <phoneticPr fontId="1"/>
  </si>
  <si>
    <t>確認者</t>
    <rPh sb="0" eb="3">
      <t>カクニンシャ</t>
    </rPh>
    <phoneticPr fontId="1"/>
  </si>
  <si>
    <t>○</t>
    <phoneticPr fontId="1"/>
  </si>
  <si>
    <t>NO</t>
    <phoneticPr fontId="1"/>
  </si>
  <si>
    <t>土木工事標準単価4回</t>
    <rPh sb="0" eb="8">
      <t>ドボクコウジヒョウジュンタンカ</t>
    </rPh>
    <rPh sb="9" eb="10">
      <t>カイ</t>
    </rPh>
    <phoneticPr fontId="1"/>
  </si>
  <si>
    <t>Web建設物価4回</t>
    <rPh sb="3" eb="7">
      <t>ケンセツブッカ</t>
    </rPh>
    <rPh sb="8" eb="9">
      <t>カイ</t>
    </rPh>
    <phoneticPr fontId="1"/>
  </si>
  <si>
    <t>Web建設物価6回</t>
    <rPh sb="3" eb="7">
      <t>ケンセツブッカ</t>
    </rPh>
    <rPh sb="8" eb="9">
      <t>カイ</t>
    </rPh>
    <phoneticPr fontId="1"/>
  </si>
  <si>
    <t>Web建設物価12回</t>
    <rPh sb="3" eb="7">
      <t>ケンセツブッカ</t>
    </rPh>
    <rPh sb="9" eb="10">
      <t>カイ</t>
    </rPh>
    <phoneticPr fontId="1"/>
  </si>
  <si>
    <t>ご担当者名</t>
    <rPh sb="1" eb="5">
      <t>タントウシャメイ</t>
    </rPh>
    <phoneticPr fontId="1"/>
  </si>
  <si>
    <t>建設物価調査会　記入箇所</t>
  </si>
  <si>
    <t>区分</t>
    <rPh sb="0" eb="2">
      <t>クブン</t>
    </rPh>
    <phoneticPr fontId="1"/>
  </si>
  <si>
    <t>通常</t>
    <rPh sb="0" eb="2">
      <t>ツウジョウ</t>
    </rPh>
    <phoneticPr fontId="1"/>
  </si>
  <si>
    <t>販売店</t>
    <rPh sb="0" eb="3">
      <t>ハンバイテン</t>
    </rPh>
    <phoneticPr fontId="1"/>
  </si>
  <si>
    <t>大口</t>
    <rPh sb="0" eb="2">
      <t>オオグチ</t>
    </rPh>
    <phoneticPr fontId="1"/>
  </si>
  <si>
    <t>受信テストURL：https://www.kensetu-bukka.or.jp/service/datafile/tankadata/mailform/</t>
    <rPh sb="0" eb="2">
      <t>ジュシン</t>
    </rPh>
    <phoneticPr fontId="1"/>
  </si>
  <si>
    <t>ご記入いただいた内容は成果物の作成に関するお問い合わせ及び納品に利用します。</t>
    <phoneticPr fontId="1"/>
  </si>
  <si>
    <t>メール納品の場合、申し込み前に右記QRコードをクリック、もしくは読み込んでいただき受信テストを実施願います。</t>
    <rPh sb="3" eb="5">
      <t>ノウヒン</t>
    </rPh>
    <rPh sb="6" eb="8">
      <t>バアイ</t>
    </rPh>
    <rPh sb="15" eb="17">
      <t>ウキ</t>
    </rPh>
    <rPh sb="32" eb="33">
      <t>ヨ</t>
    </rPh>
    <rPh sb="34" eb="35">
      <t>コ</t>
    </rPh>
    <phoneticPr fontId="1"/>
  </si>
  <si>
    <t xml:space="preserve"> 上記項目に同意する。</t>
    <rPh sb="3" eb="5">
      <t>コウモク</t>
    </rPh>
    <phoneticPr fontId="10"/>
  </si>
  <si>
    <t>「建設物価データベース（「単価データファイル」）利用規約」に同意します。</t>
    <phoneticPr fontId="1"/>
  </si>
  <si>
    <t>－</t>
    <phoneticPr fontId="1"/>
  </si>
  <si>
    <t>　</t>
  </si>
  <si>
    <t>（　　　　　　　　　　　　　　　　　　）</t>
    <phoneticPr fontId="1"/>
  </si>
  <si>
    <t>建設課</t>
    <rPh sb="0" eb="3">
      <t>ケンセツカ</t>
    </rPh>
    <phoneticPr fontId="1"/>
  </si>
  <si>
    <t>〒000-0000</t>
    <phoneticPr fontId="1"/>
  </si>
  <si>
    <t>建設　太郎</t>
    <rPh sb="0" eb="2">
      <t>ケンセツ</t>
    </rPh>
    <rPh sb="3" eb="5">
      <t>タロウ</t>
    </rPh>
    <phoneticPr fontId="1"/>
  </si>
  <si>
    <t>東京都中央区日本橋大伝馬町000-000-000</t>
    <rPh sb="0" eb="3">
      <t>トウキョウト</t>
    </rPh>
    <rPh sb="3" eb="9">
      <t>チュウオウクニホンバシ</t>
    </rPh>
    <rPh sb="9" eb="13">
      <t>オオデンマチョウ</t>
    </rPh>
    <phoneticPr fontId="1"/>
  </si>
  <si>
    <t>kensetu-taro@kensetu-tokyo</t>
    <phoneticPr fontId="1"/>
  </si>
  <si>
    <t>建設物価調査会</t>
    <phoneticPr fontId="1"/>
  </si>
  <si>
    <t>東京都中央区日本橋大伝馬町000-000-000</t>
    <phoneticPr fontId="1"/>
  </si>
  <si>
    <t>物価　太郎</t>
    <rPh sb="0" eb="2">
      <t>ブッカ</t>
    </rPh>
    <rPh sb="3" eb="5">
      <t>タロウ</t>
    </rPh>
    <phoneticPr fontId="1"/>
  </si>
  <si>
    <t>建設物価サービス</t>
    <rPh sb="0" eb="2">
      <t>ケンセツ</t>
    </rPh>
    <rPh sb="2" eb="4">
      <t>ブッカ</t>
    </rPh>
    <phoneticPr fontId="1"/>
  </si>
  <si>
    <t>ケンセツブッカサービス</t>
    <phoneticPr fontId="1"/>
  </si>
  <si>
    <t>YYYY/MM/DD</t>
    <phoneticPr fontId="1"/>
  </si>
  <si>
    <t>2～5</t>
  </si>
  <si>
    <t>090-0000-xxxx</t>
    <phoneticPr fontId="1"/>
  </si>
  <si>
    <t>03-0000-xxxx</t>
    <phoneticPr fontId="1"/>
  </si>
  <si>
    <t>〒000-xxxx</t>
    <phoneticPr fontId="1"/>
  </si>
  <si>
    <t>記入例</t>
    <rPh sb="0" eb="3">
      <t>キニュウレイ</t>
    </rPh>
    <phoneticPr fontId="1"/>
  </si>
  <si>
    <t>①請求先</t>
    <rPh sb="1" eb="4">
      <t>セイキュウサキ</t>
    </rPh>
    <phoneticPr fontId="1"/>
  </si>
  <si>
    <t>②送付先</t>
    <rPh sb="1" eb="4">
      <t>ソウフサキ</t>
    </rPh>
    <phoneticPr fontId="1"/>
  </si>
  <si>
    <t>③※利用者（お申込者とご利用者が異なる場合は必ず記入）</t>
    <rPh sb="2" eb="5">
      <t>リヨウシャ</t>
    </rPh>
    <rPh sb="7" eb="9">
      <t>モウシコ</t>
    </rPh>
    <rPh sb="9" eb="10">
      <t>シャ</t>
    </rPh>
    <rPh sb="12" eb="15">
      <t>リヨウシャ</t>
    </rPh>
    <rPh sb="16" eb="17">
      <t>コト</t>
    </rPh>
    <rPh sb="19" eb="21">
      <t>バアイ</t>
    </rPh>
    <rPh sb="22" eb="23">
      <t>カナラ</t>
    </rPh>
    <rPh sb="24" eb="26">
      <t>キニュウ</t>
    </rPh>
    <phoneticPr fontId="1"/>
  </si>
  <si>
    <t>④</t>
    <phoneticPr fontId="1"/>
  </si>
  <si>
    <t>1月号</t>
    <rPh sb="1" eb="2">
      <t>ガツ</t>
    </rPh>
    <rPh sb="2" eb="3">
      <t>ゴウ</t>
    </rPh>
    <phoneticPr fontId="1"/>
  </si>
  <si>
    <t>2月号</t>
    <rPh sb="1" eb="2">
      <t>ガツ</t>
    </rPh>
    <rPh sb="2" eb="3">
      <t>ゴウ</t>
    </rPh>
    <phoneticPr fontId="1"/>
  </si>
  <si>
    <t>3月号</t>
    <rPh sb="1" eb="2">
      <t>ガツ</t>
    </rPh>
    <rPh sb="2" eb="3">
      <t>ゴウ</t>
    </rPh>
    <phoneticPr fontId="1"/>
  </si>
  <si>
    <t>4月号</t>
    <rPh sb="1" eb="2">
      <t>ガツ</t>
    </rPh>
    <rPh sb="2" eb="3">
      <t>ゴウ</t>
    </rPh>
    <phoneticPr fontId="1"/>
  </si>
  <si>
    <t>5月号</t>
    <rPh sb="1" eb="2">
      <t>ガツ</t>
    </rPh>
    <rPh sb="2" eb="3">
      <t>ゴウ</t>
    </rPh>
    <phoneticPr fontId="1"/>
  </si>
  <si>
    <t>6月号</t>
    <rPh sb="1" eb="2">
      <t>ガツ</t>
    </rPh>
    <rPh sb="2" eb="3">
      <t>ゴウ</t>
    </rPh>
    <phoneticPr fontId="1"/>
  </si>
  <si>
    <t>7月号</t>
    <rPh sb="1" eb="2">
      <t>ガツ</t>
    </rPh>
    <rPh sb="2" eb="3">
      <t>ゴウ</t>
    </rPh>
    <phoneticPr fontId="1"/>
  </si>
  <si>
    <t>8月号</t>
    <rPh sb="1" eb="2">
      <t>ガツ</t>
    </rPh>
    <rPh sb="2" eb="3">
      <t>ゴウ</t>
    </rPh>
    <phoneticPr fontId="1"/>
  </si>
  <si>
    <t>9月号</t>
    <rPh sb="1" eb="2">
      <t>ガツ</t>
    </rPh>
    <rPh sb="2" eb="3">
      <t>ゴウ</t>
    </rPh>
    <phoneticPr fontId="1"/>
  </si>
  <si>
    <t>10月号</t>
    <rPh sb="2" eb="3">
      <t>ガツ</t>
    </rPh>
    <rPh sb="3" eb="4">
      <t>ゴウ</t>
    </rPh>
    <phoneticPr fontId="1"/>
  </si>
  <si>
    <t>11月号</t>
    <rPh sb="2" eb="3">
      <t>ガツ</t>
    </rPh>
    <rPh sb="3" eb="4">
      <t>ゴウ</t>
    </rPh>
    <phoneticPr fontId="1"/>
  </si>
  <si>
    <t>12月号</t>
    <rPh sb="2" eb="3">
      <t>ガツ</t>
    </rPh>
    <rPh sb="3" eb="4">
      <t>ゴウ</t>
    </rPh>
    <phoneticPr fontId="1"/>
  </si>
  <si>
    <t>ご利用基準用途（該当するものを全て選択してください。）</t>
    <rPh sb="1" eb="3">
      <t>リヨウ</t>
    </rPh>
    <rPh sb="3" eb="5">
      <t>キジュン</t>
    </rPh>
    <rPh sb="5" eb="7">
      <t>ヨウト</t>
    </rPh>
    <rPh sb="8" eb="10">
      <t>ガイトウ</t>
    </rPh>
    <rPh sb="15" eb="16">
      <t>スベ</t>
    </rPh>
    <rPh sb="17" eb="19">
      <t>センタク</t>
    </rPh>
    <phoneticPr fontId="1"/>
  </si>
  <si>
    <t>⑤ご利用基準用途（該当するものを全て選択してください。）</t>
    <rPh sb="2" eb="4">
      <t>リヨウ</t>
    </rPh>
    <rPh sb="4" eb="6">
      <t>キジュン</t>
    </rPh>
    <rPh sb="6" eb="8">
      <t>ヨウト</t>
    </rPh>
    <rPh sb="9" eb="11">
      <t>ガイトウ</t>
    </rPh>
    <rPh sb="16" eb="17">
      <t>スベ</t>
    </rPh>
    <rPh sb="18" eb="20">
      <t>センタク</t>
    </rPh>
    <phoneticPr fontId="1"/>
  </si>
  <si>
    <t>⑥特記事項</t>
    <phoneticPr fontId="1"/>
  </si>
  <si>
    <t>「建設物価データベース（標準品・単月（季）号購入（1回ご提供））」利用申込書</t>
    <rPh sb="1" eb="3">
      <t>ケンセツ</t>
    </rPh>
    <rPh sb="3" eb="5">
      <t>ブッカ</t>
    </rPh>
    <rPh sb="12" eb="15">
      <t>ヒョウジュンヒン</t>
    </rPh>
    <rPh sb="33" eb="35">
      <t>リヨウ</t>
    </rPh>
    <rPh sb="35" eb="38">
      <t>モウシコミショ</t>
    </rPh>
    <phoneticPr fontId="1"/>
  </si>
  <si>
    <t>建築コスト情報1回</t>
    <rPh sb="0" eb="2">
      <t>ケンチク</t>
    </rPh>
    <rPh sb="8" eb="9">
      <t>カイ</t>
    </rPh>
    <phoneticPr fontId="1"/>
  </si>
  <si>
    <t>土木コスト情報1回</t>
    <rPh sb="8" eb="9">
      <t>カイ</t>
    </rPh>
    <phoneticPr fontId="1"/>
  </si>
  <si>
    <t>建築コスト情報4回</t>
    <rPh sb="0" eb="2">
      <t>ケンチク</t>
    </rPh>
    <rPh sb="8" eb="9">
      <t>カイ</t>
    </rPh>
    <phoneticPr fontId="1"/>
  </si>
  <si>
    <t>土木コスト情報4回</t>
    <rPh sb="8" eb="9">
      <t>カイ</t>
    </rPh>
    <phoneticPr fontId="1"/>
  </si>
  <si>
    <t>お申込先（FAX：０３－３６６３－１３９７　メール：kbs_g_df@kensetu-bukka-s.co.jp）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</si>
</sst>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quot;年&quot;m&quot;月&quot;;@"/>
    <numFmt numFmtId="177" formatCode="0.0_ "/>
    <numFmt numFmtId="178" formatCode="#,##0_);[Red]\(#,##0\)"/>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font>
    <font>
      <sz val="11"/>
      <color theme="1"/>
      <name val="游ゴシック"/>
      <family val="3"/>
      <charset val="128"/>
      <scheme val="minor"/>
    </font>
    <font>
      <b/>
      <sz val="16"/>
      <color theme="1"/>
      <name val="游ゴシック"/>
      <family val="3"/>
      <charset val="128"/>
      <scheme val="minor"/>
    </font>
    <font>
      <sz val="6"/>
      <name val="ＭＳ Ｐゴシック"/>
      <family val="2"/>
      <charset val="128"/>
    </font>
    <font>
      <u/>
      <sz val="11"/>
      <color theme="10"/>
      <name val="游ゴシック"/>
      <family val="2"/>
      <charset val="128"/>
      <scheme val="minor"/>
    </font>
    <font>
      <sz val="11"/>
      <name val="ＭＳ ゴシック"/>
      <family val="3"/>
      <charset val="128"/>
    </font>
    <font>
      <sz val="12"/>
      <name val="ＭＳ Ｐゴシック"/>
      <family val="3"/>
      <charset val="128"/>
    </font>
    <font>
      <sz val="16"/>
      <name val="ＭＳ Ｐゴシック"/>
      <family val="3"/>
      <charset val="128"/>
    </font>
    <font>
      <sz val="6"/>
      <name val="游ゴシック"/>
      <family val="3"/>
      <charset val="128"/>
      <scheme val="minor"/>
    </font>
    <font>
      <sz val="10"/>
      <name val="ＭＳ Ｐゴシック"/>
      <family val="3"/>
      <charset val="128"/>
    </font>
    <font>
      <sz val="11"/>
      <name val="游ゴシック"/>
      <family val="3"/>
      <charset val="128"/>
      <scheme val="minor"/>
    </font>
    <font>
      <sz val="11"/>
      <color theme="1"/>
      <name val="Wingdings"/>
      <charset val="2"/>
    </font>
    <font>
      <sz val="9"/>
      <color rgb="FF000000"/>
      <name val="Meiryo UI"/>
      <family val="3"/>
      <charset val="128"/>
    </font>
    <font>
      <b/>
      <sz val="28"/>
      <name val="游ゴシック"/>
      <family val="3"/>
      <charset val="128"/>
      <scheme val="minor"/>
    </font>
    <font>
      <b/>
      <sz val="14"/>
      <color theme="1"/>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s>
  <borders count="54">
    <border>
      <left/>
      <right/>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ck">
        <color rgb="FF0000FF"/>
      </left>
      <right style="thick">
        <color rgb="FF0000FF"/>
      </right>
      <top style="thick">
        <color rgb="FF0000FF"/>
      </top>
      <bottom style="thick">
        <color rgb="FF0000FF"/>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7" fillId="0" borderId="0"/>
  </cellStyleXfs>
  <cellXfs count="153">
    <xf numFmtId="0" fontId="0" fillId="0" borderId="0" xfId="0">
      <alignment vertical="center"/>
    </xf>
    <xf numFmtId="0" fontId="0" fillId="4" borderId="11" xfId="0" applyFill="1" applyBorder="1" applyAlignment="1">
      <alignment horizontal="center" vertical="center"/>
    </xf>
    <xf numFmtId="0" fontId="0" fillId="6" borderId="11" xfId="0" applyFill="1" applyBorder="1" applyAlignment="1">
      <alignment horizontal="center" vertical="center"/>
    </xf>
    <xf numFmtId="0" fontId="0" fillId="3" borderId="11" xfId="0" applyFill="1" applyBorder="1" applyAlignment="1">
      <alignment horizontal="center" vertical="center"/>
    </xf>
    <xf numFmtId="5" fontId="0" fillId="0" borderId="35" xfId="0" applyNumberFormat="1" applyBorder="1" applyProtection="1">
      <alignment vertical="center"/>
      <protection locked="0"/>
    </xf>
    <xf numFmtId="5" fontId="0" fillId="0" borderId="36" xfId="0" applyNumberFormat="1" applyBorder="1" applyProtection="1">
      <alignment vertical="center"/>
      <protection locked="0"/>
    </xf>
    <xf numFmtId="14" fontId="0" fillId="0" borderId="33" xfId="0" applyNumberFormat="1" applyBorder="1" applyProtection="1">
      <alignment vertical="center"/>
      <protection locked="0"/>
    </xf>
    <xf numFmtId="14" fontId="0" fillId="0" borderId="1" xfId="0" applyNumberFormat="1" applyBorder="1" applyProtection="1">
      <alignment vertic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14" fontId="0" fillId="0" borderId="2" xfId="0" applyNumberFormat="1" applyBorder="1" applyProtection="1">
      <alignment vertical="center"/>
      <protection locked="0"/>
    </xf>
    <xf numFmtId="14" fontId="0" fillId="0" borderId="3" xfId="0" applyNumberFormat="1" applyBorder="1" applyProtection="1">
      <alignment vertical="center"/>
      <protection locked="0"/>
    </xf>
    <xf numFmtId="0" fontId="0" fillId="6" borderId="39" xfId="0" applyFill="1" applyBorder="1" applyAlignment="1">
      <alignment horizontal="center" vertical="center"/>
    </xf>
    <xf numFmtId="14" fontId="0" fillId="0" borderId="4" xfId="0" applyNumberFormat="1" applyBorder="1" applyProtection="1">
      <alignment vertical="center"/>
      <protection locked="0"/>
    </xf>
    <xf numFmtId="5" fontId="0" fillId="0" borderId="5" xfId="0" applyNumberFormat="1" applyBorder="1" applyProtection="1">
      <alignment vertical="center"/>
      <protection locked="0"/>
    </xf>
    <xf numFmtId="14" fontId="0" fillId="0" borderId="32" xfId="0" applyNumberFormat="1" applyBorder="1" applyProtection="1">
      <alignment vertical="center"/>
      <protection locked="0"/>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40" xfId="0" applyFill="1" applyBorder="1" applyAlignment="1">
      <alignment horizontal="center" vertical="center"/>
    </xf>
    <xf numFmtId="0" fontId="0" fillId="0" borderId="11" xfId="0" applyBorder="1">
      <alignment vertical="center"/>
    </xf>
    <xf numFmtId="5" fontId="0" fillId="3" borderId="12" xfId="0" applyNumberFormat="1" applyFill="1" applyBorder="1" applyAlignment="1">
      <alignment horizontal="right" vertical="center"/>
    </xf>
    <xf numFmtId="177" fontId="0" fillId="3" borderId="10" xfId="0" applyNumberFormat="1" applyFill="1" applyBorder="1" applyAlignment="1">
      <alignment horizontal="right" vertical="center"/>
    </xf>
    <xf numFmtId="5" fontId="0" fillId="3" borderId="34" xfId="0" applyNumberFormat="1" applyFill="1" applyBorder="1" applyAlignment="1">
      <alignment horizontal="right" vertical="center"/>
    </xf>
    <xf numFmtId="0" fontId="0" fillId="5" borderId="11" xfId="0" applyFill="1" applyBorder="1" applyAlignment="1">
      <alignment horizontal="center" vertical="center"/>
    </xf>
    <xf numFmtId="5" fontId="0" fillId="3" borderId="10" xfId="0" applyNumberFormat="1" applyFill="1" applyBorder="1" applyAlignment="1">
      <alignment horizontal="right" vertical="center"/>
    </xf>
    <xf numFmtId="0" fontId="0" fillId="0" borderId="0" xfId="0" applyProtection="1">
      <alignment vertical="center"/>
      <protection locked="0"/>
    </xf>
    <xf numFmtId="0" fontId="0" fillId="0" borderId="50" xfId="0" applyBorder="1">
      <alignment vertical="center"/>
    </xf>
    <xf numFmtId="0" fontId="0" fillId="0" borderId="44" xfId="0" applyBorder="1">
      <alignment vertical="center"/>
    </xf>
    <xf numFmtId="0" fontId="0" fillId="0" borderId="45" xfId="0" applyBorder="1">
      <alignment vertical="center"/>
    </xf>
    <xf numFmtId="0" fontId="0" fillId="2" borderId="11" xfId="0" applyFill="1" applyBorder="1" applyProtection="1">
      <alignment vertical="center"/>
      <protection locked="0"/>
    </xf>
    <xf numFmtId="5" fontId="3" fillId="3" borderId="11" xfId="0" applyNumberFormat="1" applyFont="1" applyFill="1" applyBorder="1" applyAlignment="1">
      <alignment horizontal="right" vertical="center"/>
    </xf>
    <xf numFmtId="0" fontId="0" fillId="2" borderId="11" xfId="0" applyFill="1" applyBorder="1" applyAlignment="1" applyProtection="1">
      <alignment horizontal="center" vertical="center"/>
      <protection locked="0"/>
    </xf>
    <xf numFmtId="176" fontId="0" fillId="2" borderId="11" xfId="0" applyNumberForma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6" borderId="11" xfId="0" applyFill="1" applyBorder="1">
      <alignment vertical="center"/>
    </xf>
    <xf numFmtId="0" fontId="6" fillId="0" borderId="0" xfId="1">
      <alignment vertical="center"/>
    </xf>
    <xf numFmtId="0" fontId="8" fillId="0" borderId="53" xfId="2" applyFont="1" applyBorder="1" applyAlignment="1" applyProtection="1">
      <alignment horizontal="center" vertical="center" wrapText="1"/>
      <protection locked="0"/>
    </xf>
    <xf numFmtId="0" fontId="9" fillId="0" borderId="0" xfId="2" applyFont="1" applyAlignment="1">
      <alignment horizontal="left" vertical="center"/>
    </xf>
    <xf numFmtId="0" fontId="11" fillId="0" borderId="0" xfId="2" applyFont="1" applyAlignment="1">
      <alignment horizontal="left" vertical="center"/>
    </xf>
    <xf numFmtId="0" fontId="12" fillId="0" borderId="0" xfId="2" applyFont="1" applyAlignment="1">
      <alignment horizontal="left" vertical="center"/>
    </xf>
    <xf numFmtId="0" fontId="0" fillId="0" borderId="0" xfId="0" applyAlignment="1">
      <alignment vertical="top" wrapText="1"/>
    </xf>
    <xf numFmtId="0" fontId="0" fillId="7" borderId="11" xfId="0" applyFill="1" applyBorder="1" applyProtection="1">
      <alignment vertical="center"/>
      <protection locked="0"/>
    </xf>
    <xf numFmtId="0" fontId="13" fillId="0" borderId="0" xfId="0" applyFont="1">
      <alignment vertical="center"/>
    </xf>
    <xf numFmtId="0" fontId="0" fillId="2" borderId="25" xfId="0" applyFill="1" applyBorder="1" applyProtection="1">
      <alignment vertical="center"/>
      <protection locked="0"/>
    </xf>
    <xf numFmtId="0" fontId="0" fillId="2" borderId="23" xfId="0" applyFill="1" applyBorder="1" applyProtection="1">
      <alignment vertical="center"/>
      <protection locked="0"/>
    </xf>
    <xf numFmtId="0" fontId="0" fillId="2" borderId="23" xfId="0" applyFill="1" applyBorder="1">
      <alignment vertical="center"/>
    </xf>
    <xf numFmtId="0" fontId="0" fillId="2" borderId="11" xfId="0" applyFill="1" applyBorder="1" applyAlignment="1" applyProtection="1">
      <alignment horizontal="left"/>
      <protection locked="0"/>
    </xf>
    <xf numFmtId="0" fontId="6" fillId="0" borderId="0" xfId="1" applyProtection="1">
      <alignment vertical="center"/>
    </xf>
    <xf numFmtId="0" fontId="0" fillId="8" borderId="0" xfId="0" applyFill="1" applyAlignment="1">
      <alignment horizontal="center" vertical="center"/>
    </xf>
    <xf numFmtId="0" fontId="2" fillId="8" borderId="0" xfId="0" applyFont="1" applyFill="1" applyAlignment="1">
      <alignment horizontal="center" vertical="center"/>
    </xf>
    <xf numFmtId="49" fontId="0" fillId="8" borderId="0" xfId="0" applyNumberFormat="1" applyFill="1" applyAlignment="1">
      <alignment horizontal="right" vertical="center"/>
    </xf>
    <xf numFmtId="0" fontId="0" fillId="8" borderId="0" xfId="0" applyFill="1" applyAlignment="1">
      <alignment horizontal="left" vertical="center"/>
    </xf>
    <xf numFmtId="49" fontId="0" fillId="8" borderId="0" xfId="0" applyNumberFormat="1" applyFill="1" applyAlignment="1">
      <alignment horizontal="left" vertical="center"/>
    </xf>
    <xf numFmtId="0" fontId="0" fillId="8" borderId="0" xfId="0" applyFill="1">
      <alignment vertical="center"/>
    </xf>
    <xf numFmtId="178" fontId="0" fillId="8" borderId="0" xfId="0" applyNumberFormat="1" applyFill="1">
      <alignment vertical="center"/>
    </xf>
    <xf numFmtId="177" fontId="0" fillId="8" borderId="0" xfId="0" applyNumberFormat="1" applyFill="1" applyAlignment="1">
      <alignment horizontal="right" vertical="center"/>
    </xf>
    <xf numFmtId="49" fontId="0" fillId="8" borderId="0" xfId="0" applyNumberFormat="1" applyFill="1">
      <alignment vertical="center"/>
    </xf>
    <xf numFmtId="0" fontId="0" fillId="8" borderId="0" xfId="0" applyFill="1" applyAlignment="1">
      <alignment horizontal="right" vertical="center"/>
    </xf>
    <xf numFmtId="0" fontId="0" fillId="7" borderId="11" xfId="0" applyFill="1" applyBorder="1">
      <alignment vertical="center"/>
    </xf>
    <xf numFmtId="0" fontId="0" fillId="2" borderId="11" xfId="0" applyFill="1" applyBorder="1" applyAlignment="1">
      <alignment horizontal="center" vertical="center"/>
    </xf>
    <xf numFmtId="0" fontId="0" fillId="2" borderId="11" xfId="0" applyFill="1" applyBorder="1" applyAlignment="1"/>
    <xf numFmtId="176" fontId="0" fillId="2" borderId="11" xfId="0" applyNumberFormat="1" applyFill="1" applyBorder="1" applyAlignment="1">
      <alignment horizontal="center" vertical="center"/>
    </xf>
    <xf numFmtId="0" fontId="0" fillId="2" borderId="11" xfId="0" applyFill="1" applyBorder="1">
      <alignment vertical="center"/>
    </xf>
    <xf numFmtId="176" fontId="0" fillId="2" borderId="11" xfId="0" applyNumberFormat="1" applyFill="1" applyBorder="1" applyAlignment="1">
      <alignment horizontal="right" vertical="center"/>
    </xf>
    <xf numFmtId="0" fontId="0" fillId="2" borderId="25" xfId="0" applyFill="1" applyBorder="1">
      <alignment vertical="center"/>
    </xf>
    <xf numFmtId="14" fontId="0" fillId="0" borderId="4" xfId="0" applyNumberFormat="1" applyBorder="1">
      <alignment vertical="center"/>
    </xf>
    <xf numFmtId="14" fontId="0" fillId="0" borderId="2" xfId="0" applyNumberFormat="1" applyBorder="1">
      <alignment vertical="center"/>
    </xf>
    <xf numFmtId="14" fontId="0" fillId="0" borderId="3" xfId="0" applyNumberFormat="1" applyBorder="1">
      <alignment vertical="center"/>
    </xf>
    <xf numFmtId="5" fontId="0" fillId="0" borderId="5" xfId="0" applyNumberFormat="1" applyBorder="1">
      <alignment vertical="center"/>
    </xf>
    <xf numFmtId="5" fontId="0" fillId="0" borderId="35" xfId="0" applyNumberFormat="1" applyBorder="1">
      <alignment vertical="center"/>
    </xf>
    <xf numFmtId="5" fontId="0" fillId="0" borderId="36" xfId="0" applyNumberFormat="1" applyBorder="1">
      <alignment vertical="center"/>
    </xf>
    <xf numFmtId="14" fontId="0" fillId="0" borderId="32" xfId="0" applyNumberFormat="1" applyBorder="1">
      <alignment vertical="center"/>
    </xf>
    <xf numFmtId="14" fontId="0" fillId="0" borderId="33" xfId="0" applyNumberFormat="1" applyBorder="1">
      <alignment vertical="center"/>
    </xf>
    <xf numFmtId="14" fontId="0" fillId="0" borderId="1" xfId="0" applyNumberFormat="1" applyBorder="1">
      <alignment vertical="center"/>
    </xf>
    <xf numFmtId="0" fontId="0" fillId="0" borderId="27" xfId="0" applyBorder="1" applyAlignment="1">
      <alignment horizontal="right" vertical="center"/>
    </xf>
    <xf numFmtId="0" fontId="0" fillId="0" borderId="0" xfId="0" applyAlignment="1">
      <alignment horizontal="right" vertical="center"/>
    </xf>
    <xf numFmtId="0" fontId="0" fillId="4" borderId="11" xfId="0" applyFill="1" applyBorder="1" applyAlignment="1">
      <alignment horizontal="center" vertical="center"/>
    </xf>
    <xf numFmtId="0" fontId="0" fillId="2" borderId="11"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11" xfId="0" applyFill="1" applyBorder="1" applyAlignment="1" applyProtection="1">
      <alignment horizontal="left"/>
      <protection locked="0"/>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52"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4" fontId="0" fillId="2" borderId="11" xfId="0" applyNumberForma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5" borderId="25" xfId="0" applyFill="1" applyBorder="1" applyAlignment="1">
      <alignment horizontal="center" vertical="center"/>
    </xf>
    <xf numFmtId="0" fontId="0" fillId="5" borderId="23"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24" xfId="0" applyFill="1" applyBorder="1" applyAlignment="1">
      <alignment horizontal="center"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2" borderId="23"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0" fillId="2" borderId="13" xfId="0" applyFill="1" applyBorder="1" applyAlignment="1" applyProtection="1">
      <alignment horizontal="left"/>
      <protection locked="0"/>
    </xf>
    <xf numFmtId="0" fontId="0" fillId="2" borderId="5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7" borderId="11" xfId="0" applyFill="1" applyBorder="1" applyAlignment="1">
      <alignment horizontal="center" vertical="center"/>
    </xf>
    <xf numFmtId="14"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6" fillId="2" borderId="11" xfId="1" applyFill="1" applyBorder="1" applyAlignment="1" applyProtection="1">
      <alignment horizontal="left" vertical="center"/>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0" fillId="2" borderId="23" xfId="0" applyFill="1" applyBorder="1" applyAlignment="1">
      <alignment horizontal="left" vertical="center"/>
    </xf>
    <xf numFmtId="0" fontId="0" fillId="2" borderId="52" xfId="0" applyFill="1" applyBorder="1" applyAlignment="1">
      <alignment horizontal="left" vertical="center"/>
    </xf>
    <xf numFmtId="0" fontId="0" fillId="2" borderId="11" xfId="0" applyFill="1" applyBorder="1" applyAlignment="1">
      <alignment horizontal="left"/>
    </xf>
    <xf numFmtId="0" fontId="0" fillId="2" borderId="13" xfId="0" applyFill="1" applyBorder="1" applyAlignment="1">
      <alignment horizontal="left"/>
    </xf>
    <xf numFmtId="0" fontId="0" fillId="2" borderId="51" xfId="0" applyFill="1" applyBorder="1" applyAlignment="1">
      <alignment horizontal="left"/>
    </xf>
    <xf numFmtId="0" fontId="0" fillId="2" borderId="14" xfId="0" applyFill="1" applyBorder="1" applyAlignment="1">
      <alignment horizontal="left"/>
    </xf>
  </cellXfs>
  <cellStyles count="3">
    <cellStyle name="ハイパーリンク" xfId="1" builtinId="8"/>
    <cellStyle name="標準" xfId="0" builtinId="0"/>
    <cellStyle name="標準 2 2" xfId="2" xr:uid="{9249B178-52D5-4406-B5AC-8A33B519D2CD}"/>
  </cellStyles>
  <dxfs count="9">
    <dxf>
      <fill>
        <patternFill patternType="lightTrellis">
          <fgColor theme="0"/>
          <bgColor theme="1" tint="0.34998626667073579"/>
        </patternFill>
      </fill>
    </dxf>
    <dxf>
      <fill>
        <patternFill patternType="lightTrellis">
          <fgColor theme="0"/>
          <bgColor theme="1" tint="0.34998626667073579"/>
        </patternFill>
      </fill>
    </dxf>
    <dxf>
      <font>
        <strike val="0"/>
        <color auto="1"/>
      </font>
    </dxf>
    <dxf>
      <fill>
        <patternFill patternType="lightTrellis">
          <fgColor theme="0"/>
          <bgColor theme="1" tint="0.34998626667073579"/>
        </patternFill>
      </fill>
    </dxf>
    <dxf>
      <fill>
        <patternFill patternType="lightTrellis">
          <fgColor theme="0"/>
          <bgColor theme="1" tint="0.34998626667073579"/>
        </patternFill>
      </fill>
    </dxf>
    <dxf>
      <fill>
        <patternFill patternType="lightTrellis">
          <fgColor theme="0"/>
          <bgColor theme="1" tint="0.34998626667073579"/>
        </patternFill>
      </fill>
    </dxf>
    <dxf>
      <fill>
        <patternFill patternType="lightTrellis">
          <fgColor theme="0"/>
          <bgColor theme="1" tint="0.34998626667073579"/>
        </patternFill>
      </fill>
    </dxf>
    <dxf>
      <font>
        <strike val="0"/>
        <color auto="1"/>
      </font>
    </dxf>
    <dxf>
      <fill>
        <patternFill patternType="lightTrellis">
          <fgColor theme="0"/>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ensetu-bukka.or.jp/service/datafile/tankadata/mailfor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954902</xdr:colOff>
      <xdr:row>37</xdr:row>
      <xdr:rowOff>22412</xdr:rowOff>
    </xdr:from>
    <xdr:to>
      <xdr:col>33</xdr:col>
      <xdr:colOff>11205</xdr:colOff>
      <xdr:row>39</xdr:row>
      <xdr:rowOff>5603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683108" y="9368118"/>
          <a:ext cx="9657068" cy="4762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672352</xdr:colOff>
      <xdr:row>25</xdr:row>
      <xdr:rowOff>22411</xdr:rowOff>
    </xdr:from>
    <xdr:to>
      <xdr:col>26</xdr:col>
      <xdr:colOff>11206</xdr:colOff>
      <xdr:row>36</xdr:row>
      <xdr:rowOff>33618</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458764" y="6544235"/>
          <a:ext cx="8135471" cy="2599765"/>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46</xdr:row>
      <xdr:rowOff>137584</xdr:rowOff>
    </xdr:from>
    <xdr:to>
      <xdr:col>16</xdr:col>
      <xdr:colOff>846667</xdr:colOff>
      <xdr:row>46</xdr:row>
      <xdr:rowOff>137584</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0" y="9482667"/>
          <a:ext cx="15832667"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800101</xdr:colOff>
      <xdr:row>2</xdr:row>
      <xdr:rowOff>0</xdr:rowOff>
    </xdr:from>
    <xdr:to>
      <xdr:col>9</xdr:col>
      <xdr:colOff>339216</xdr:colOff>
      <xdr:row>4</xdr:row>
      <xdr:rowOff>28576</xdr:rowOff>
    </xdr:to>
    <xdr:pic>
      <xdr:nvPicPr>
        <xdr:cNvPr id="2" name="図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8905876" y="685800"/>
          <a:ext cx="501140" cy="5048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5</xdr:col>
          <xdr:colOff>647700</xdr:colOff>
          <xdr:row>38</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38</xdr:row>
          <xdr:rowOff>0</xdr:rowOff>
        </xdr:from>
        <xdr:to>
          <xdr:col>7</xdr:col>
          <xdr:colOff>104775</xdr:colOff>
          <xdr:row>38</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建築営繕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xdr:row>
          <xdr:rowOff>0</xdr:rowOff>
        </xdr:from>
        <xdr:to>
          <xdr:col>7</xdr:col>
          <xdr:colOff>838200</xdr:colOff>
          <xdr:row>38</xdr:row>
          <xdr:rowOff>238125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港湾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0</xdr:rowOff>
        </xdr:from>
        <xdr:to>
          <xdr:col>8</xdr:col>
          <xdr:colOff>647700</xdr:colOff>
          <xdr:row>38</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土地改良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38</xdr:row>
          <xdr:rowOff>0</xdr:rowOff>
        </xdr:from>
        <xdr:to>
          <xdr:col>9</xdr:col>
          <xdr:colOff>828675</xdr:colOff>
          <xdr:row>38</xdr:row>
          <xdr:rowOff>238125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38</xdr:row>
          <xdr:rowOff>0</xdr:rowOff>
        </xdr:from>
        <xdr:to>
          <xdr:col>10</xdr:col>
          <xdr:colOff>904875</xdr:colOff>
          <xdr:row>38</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371475</xdr:colOff>
          <xdr:row>38</xdr:row>
          <xdr:rowOff>0</xdr:rowOff>
        </xdr:from>
        <xdr:to>
          <xdr:col>12</xdr:col>
          <xdr:colOff>38100</xdr:colOff>
          <xdr:row>38</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18</xdr:col>
      <xdr:colOff>0</xdr:colOff>
      <xdr:row>46</xdr:row>
      <xdr:rowOff>137584</xdr:rowOff>
    </xdr:from>
    <xdr:to>
      <xdr:col>34</xdr:col>
      <xdr:colOff>846667</xdr:colOff>
      <xdr:row>46</xdr:row>
      <xdr:rowOff>137584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0" y="11043709"/>
          <a:ext cx="1664864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23</xdr:col>
          <xdr:colOff>28575</xdr:colOff>
          <xdr:row>38</xdr:row>
          <xdr:rowOff>0</xdr:rowOff>
        </xdr:from>
        <xdr:to>
          <xdr:col>23</xdr:col>
          <xdr:colOff>647700</xdr:colOff>
          <xdr:row>38</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38</xdr:row>
          <xdr:rowOff>0</xdr:rowOff>
        </xdr:from>
        <xdr:to>
          <xdr:col>25</xdr:col>
          <xdr:colOff>104775</xdr:colOff>
          <xdr:row>38</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建築営繕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219075</xdr:colOff>
          <xdr:row>38</xdr:row>
          <xdr:rowOff>0</xdr:rowOff>
        </xdr:from>
        <xdr:to>
          <xdr:col>25</xdr:col>
          <xdr:colOff>838200</xdr:colOff>
          <xdr:row>38</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港湾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38</xdr:row>
          <xdr:rowOff>0</xdr:rowOff>
        </xdr:from>
        <xdr:to>
          <xdr:col>26</xdr:col>
          <xdr:colOff>647700</xdr:colOff>
          <xdr:row>38</xdr:row>
          <xdr:rowOff>238125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土地改良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38</xdr:row>
          <xdr:rowOff>0</xdr:rowOff>
        </xdr:from>
        <xdr:to>
          <xdr:col>27</xdr:col>
          <xdr:colOff>828675</xdr:colOff>
          <xdr:row>38</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285750</xdr:colOff>
          <xdr:row>38</xdr:row>
          <xdr:rowOff>0</xdr:rowOff>
        </xdr:from>
        <xdr:to>
          <xdr:col>28</xdr:col>
          <xdr:colOff>904875</xdr:colOff>
          <xdr:row>38</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371475</xdr:colOff>
          <xdr:row>38</xdr:row>
          <xdr:rowOff>0</xdr:rowOff>
        </xdr:from>
        <xdr:to>
          <xdr:col>30</xdr:col>
          <xdr:colOff>38100</xdr:colOff>
          <xdr:row>38</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21</xdr:col>
      <xdr:colOff>295274</xdr:colOff>
      <xdr:row>25</xdr:row>
      <xdr:rowOff>123825</xdr:rowOff>
    </xdr:from>
    <xdr:to>
      <xdr:col>28</xdr:col>
      <xdr:colOff>733424</xdr:colOff>
      <xdr:row>26</xdr:row>
      <xdr:rowOff>200025</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3667124" y="6705600"/>
          <a:ext cx="7096125" cy="314325"/>
        </a:xfrm>
        <a:prstGeom prst="wedgeRectCallout">
          <a:avLst>
            <a:gd name="adj1" fmla="val -76344"/>
            <a:gd name="adj2" fmla="val 5696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データ形式、利用台数、納品方法には初期値が設定されていますので内容に注意してください。</a:t>
          </a:r>
        </a:p>
      </xdr:txBody>
    </xdr:sp>
    <xdr:clientData/>
  </xdr:twoCellAnchor>
  <xdr:twoCellAnchor>
    <xdr:from>
      <xdr:col>26</xdr:col>
      <xdr:colOff>933450</xdr:colOff>
      <xdr:row>36</xdr:row>
      <xdr:rowOff>28575</xdr:rowOff>
    </xdr:from>
    <xdr:to>
      <xdr:col>29</xdr:col>
      <xdr:colOff>914400</xdr:colOff>
      <xdr:row>37</xdr:row>
      <xdr:rowOff>104775</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9039225" y="9229725"/>
          <a:ext cx="2867025" cy="314325"/>
        </a:xfrm>
        <a:prstGeom prst="wedgeRectCallout">
          <a:avLst>
            <a:gd name="adj1" fmla="val -33928"/>
            <a:gd name="adj2" fmla="val 9636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ご利用基準用途を必ず選択してください。</a:t>
          </a:r>
        </a:p>
      </xdr:txBody>
    </xdr:sp>
    <xdr:clientData/>
  </xdr:twoCellAnchor>
  <xdr:twoCellAnchor>
    <xdr:from>
      <xdr:col>17</xdr:col>
      <xdr:colOff>672354</xdr:colOff>
      <xdr:row>10</xdr:row>
      <xdr:rowOff>224117</xdr:rowOff>
    </xdr:from>
    <xdr:to>
      <xdr:col>25</xdr:col>
      <xdr:colOff>11206</xdr:colOff>
      <xdr:row>21</xdr:row>
      <xdr:rowOff>11206</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458766" y="3216088"/>
          <a:ext cx="7171764" cy="2375647"/>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959223</xdr:colOff>
      <xdr:row>11</xdr:row>
      <xdr:rowOff>29136</xdr:rowOff>
    </xdr:from>
    <xdr:to>
      <xdr:col>33</xdr:col>
      <xdr:colOff>952499</xdr:colOff>
      <xdr:row>21</xdr:row>
      <xdr:rowOff>22413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5578547" y="3256430"/>
          <a:ext cx="7702923" cy="2346512"/>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11206</xdr:colOff>
      <xdr:row>21</xdr:row>
      <xdr:rowOff>224118</xdr:rowOff>
    </xdr:from>
    <xdr:to>
      <xdr:col>32</xdr:col>
      <xdr:colOff>22412</xdr:colOff>
      <xdr:row>25</xdr:row>
      <xdr:rowOff>31216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481177" y="5804647"/>
          <a:ext cx="13906500" cy="748393"/>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414617</xdr:colOff>
      <xdr:row>21</xdr:row>
      <xdr:rowOff>78442</xdr:rowOff>
    </xdr:from>
    <xdr:to>
      <xdr:col>28</xdr:col>
      <xdr:colOff>682759</xdr:colOff>
      <xdr:row>23</xdr:row>
      <xdr:rowOff>2403</xdr:rowOff>
    </xdr:to>
    <xdr:sp macro="" textlink="">
      <xdr:nvSpPr>
        <xdr:cNvPr id="15" name="吹き出し: 四角形 14">
          <a:extLst>
            <a:ext uri="{FF2B5EF4-FFF2-40B4-BE49-F238E27FC236}">
              <a16:creationId xmlns:a16="http://schemas.microsoft.com/office/drawing/2014/main" id="{00000000-0008-0000-0000-00000F000000}"/>
            </a:ext>
          </a:extLst>
        </xdr:cNvPr>
        <xdr:cNvSpPr/>
      </xdr:nvSpPr>
      <xdr:spPr>
        <a:xfrm>
          <a:off x="24070235" y="5658971"/>
          <a:ext cx="4122965" cy="394608"/>
        </a:xfrm>
        <a:prstGeom prst="wedgeRectCallout">
          <a:avLst>
            <a:gd name="adj1" fmla="val -48346"/>
            <a:gd name="adj2" fmla="val 9580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請求先もしくは送付先と同じであれば記入不要です。</a:t>
          </a:r>
        </a:p>
      </xdr:txBody>
    </xdr:sp>
    <xdr:clientData/>
  </xdr:twoCellAnchor>
  <xdr:twoCellAnchor>
    <xdr:from>
      <xdr:col>29</xdr:col>
      <xdr:colOff>388205</xdr:colOff>
      <xdr:row>9</xdr:row>
      <xdr:rowOff>212911</xdr:rowOff>
    </xdr:from>
    <xdr:to>
      <xdr:col>32</xdr:col>
      <xdr:colOff>82444</xdr:colOff>
      <xdr:row>11</xdr:row>
      <xdr:rowOff>136872</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28862352" y="2969558"/>
          <a:ext cx="2585357" cy="394608"/>
        </a:xfrm>
        <a:prstGeom prst="wedgeRectCallout">
          <a:avLst>
            <a:gd name="adj1" fmla="val -55714"/>
            <a:gd name="adj2" fmla="val 15442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請求先と同じであれば記入不要です。</a:t>
          </a:r>
        </a:p>
      </xdr:txBody>
    </xdr:sp>
    <xdr:clientData/>
  </xdr:twoCellAnchor>
  <xdr:twoCellAnchor>
    <xdr:from>
      <xdr:col>22</xdr:col>
      <xdr:colOff>941294</xdr:colOff>
      <xdr:row>39</xdr:row>
      <xdr:rowOff>0</xdr:rowOff>
    </xdr:from>
    <xdr:to>
      <xdr:col>34</xdr:col>
      <xdr:colOff>941295</xdr:colOff>
      <xdr:row>42</xdr:row>
      <xdr:rowOff>246529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2669500" y="9356912"/>
          <a:ext cx="11564471" cy="963705"/>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344020</xdr:colOff>
      <xdr:row>42</xdr:row>
      <xdr:rowOff>101973</xdr:rowOff>
    </xdr:from>
    <xdr:to>
      <xdr:col>27</xdr:col>
      <xdr:colOff>725020</xdr:colOff>
      <xdr:row>43</xdr:row>
      <xdr:rowOff>178173</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23999638" y="11139767"/>
          <a:ext cx="3272117" cy="311524"/>
        </a:xfrm>
        <a:prstGeom prst="wedgeRectCallout">
          <a:avLst>
            <a:gd name="adj1" fmla="val -37305"/>
            <a:gd name="adj2" fmla="val -15212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お支払方法等指定がある場合ご記載ください。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452430</xdr:colOff>
      <xdr:row>0</xdr:row>
      <xdr:rowOff>0</xdr:rowOff>
    </xdr:from>
    <xdr:to>
      <xdr:col>15</xdr:col>
      <xdr:colOff>347968</xdr:colOff>
      <xdr:row>33</xdr:row>
      <xdr:rowOff>103780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52430" y="0"/>
          <a:ext cx="10253976" cy="7961905"/>
        </a:xfrm>
        <a:prstGeom prst="rect">
          <a:avLst/>
        </a:prstGeom>
      </xdr:spPr>
    </xdr:pic>
    <xdr:clientData/>
  </xdr:twoCellAnchor>
  <xdr:twoCellAnchor editAs="oneCell">
    <xdr:from>
      <xdr:col>0</xdr:col>
      <xdr:colOff>452430</xdr:colOff>
      <xdr:row>33</xdr:row>
      <xdr:rowOff>95250</xdr:rowOff>
    </xdr:from>
    <xdr:to>
      <xdr:col>15</xdr:col>
      <xdr:colOff>489239</xdr:colOff>
      <xdr:row>60</xdr:row>
      <xdr:rowOff>161113</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452430" y="7953375"/>
          <a:ext cx="10395247" cy="64952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kensetu-taro@kensetu-tokyo" TargetMode="External"/><Relationship Id="rId16" Type="http://schemas.openxmlformats.org/officeDocument/2006/relationships/ctrlProp" Target="../ctrlProps/ctrlProp11.xml"/><Relationship Id="rId1" Type="http://schemas.openxmlformats.org/officeDocument/2006/relationships/hyperlink" Target="https://www.kensetu-bukka.or.jp/service/datafile/tankadata/mailfor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K53"/>
  <sheetViews>
    <sheetView tabSelected="1" zoomScale="85" zoomScaleNormal="85" zoomScaleSheetLayoutView="100" workbookViewId="0"/>
  </sheetViews>
  <sheetFormatPr defaultRowHeight="18.75" x14ac:dyDescent="0.4"/>
  <cols>
    <col min="1" max="1" width="11" bestFit="1" customWidth="1"/>
    <col min="2" max="3" width="16.625" customWidth="1"/>
    <col min="4" max="4" width="11.625" customWidth="1"/>
    <col min="5" max="17" width="12.625" customWidth="1"/>
    <col min="19" max="19" width="11" bestFit="1" customWidth="1"/>
    <col min="20" max="21" width="16.625" customWidth="1"/>
    <col min="22" max="22" width="11.625" customWidth="1"/>
    <col min="23" max="35" width="12.625" customWidth="1"/>
  </cols>
  <sheetData>
    <row r="2" spans="1:35" x14ac:dyDescent="0.4">
      <c r="A2">
        <v>1</v>
      </c>
      <c r="B2" t="s">
        <v>709</v>
      </c>
    </row>
    <row r="3" spans="1:35" x14ac:dyDescent="0.4">
      <c r="A3">
        <v>2</v>
      </c>
      <c r="B3" t="s">
        <v>710</v>
      </c>
    </row>
    <row r="4" spans="1:35" ht="18.75" customHeight="1" thickBot="1" x14ac:dyDescent="0.45">
      <c r="B4" s="35" t="s">
        <v>708</v>
      </c>
      <c r="T4" s="47"/>
    </row>
    <row r="5" spans="1:35" ht="19.5" customHeight="1" thickBot="1" x14ac:dyDescent="0.45">
      <c r="A5">
        <v>3</v>
      </c>
      <c r="B5" t="s">
        <v>712</v>
      </c>
      <c r="S5" s="143" t="s">
        <v>731</v>
      </c>
      <c r="T5" s="144"/>
    </row>
    <row r="6" spans="1:35" ht="20.25" thickTop="1" thickBot="1" x14ac:dyDescent="0.45">
      <c r="B6" s="36" t="s">
        <v>714</v>
      </c>
      <c r="C6" s="39" t="s">
        <v>711</v>
      </c>
      <c r="S6" s="145"/>
      <c r="T6" s="146"/>
      <c r="U6" s="39"/>
    </row>
    <row r="7" spans="1:35" ht="20.25" thickTop="1" thickBot="1" x14ac:dyDescent="0.45">
      <c r="D7" s="37"/>
      <c r="E7" s="37"/>
      <c r="F7" s="37"/>
      <c r="G7" s="37"/>
      <c r="H7" s="37"/>
      <c r="I7" s="38"/>
      <c r="V7" s="37"/>
      <c r="W7" s="37"/>
      <c r="X7" s="37"/>
      <c r="Y7" s="37"/>
      <c r="Z7" s="37"/>
      <c r="AA7" s="38"/>
    </row>
    <row r="8" spans="1:35" ht="26.25" customHeight="1" thickBot="1" x14ac:dyDescent="0.45">
      <c r="A8" s="85" t="s">
        <v>751</v>
      </c>
      <c r="B8" s="86"/>
      <c r="C8" s="86"/>
      <c r="D8" s="86"/>
      <c r="E8" s="86"/>
      <c r="F8" s="86"/>
      <c r="G8" s="86"/>
      <c r="H8" s="86"/>
      <c r="I8" s="86"/>
      <c r="J8" s="86"/>
      <c r="K8" s="86"/>
      <c r="L8" s="86"/>
      <c r="M8" s="86"/>
      <c r="N8" s="86"/>
      <c r="O8" s="86"/>
      <c r="P8" s="86"/>
      <c r="Q8" s="87"/>
      <c r="S8" s="85" t="s">
        <v>751</v>
      </c>
      <c r="T8" s="86"/>
      <c r="U8" s="86"/>
      <c r="V8" s="86"/>
      <c r="W8" s="86"/>
      <c r="X8" s="86"/>
      <c r="Y8" s="86"/>
      <c r="Z8" s="86"/>
      <c r="AA8" s="86"/>
      <c r="AB8" s="86"/>
      <c r="AC8" s="86"/>
      <c r="AD8" s="86"/>
      <c r="AE8" s="86"/>
      <c r="AF8" s="86"/>
      <c r="AG8" s="86"/>
      <c r="AH8" s="86"/>
      <c r="AI8" s="87"/>
    </row>
    <row r="10" spans="1:35" x14ac:dyDescent="0.4">
      <c r="A10" s="1" t="s">
        <v>74</v>
      </c>
      <c r="B10" s="41"/>
      <c r="C10" s="1" t="s">
        <v>75</v>
      </c>
      <c r="D10" s="96"/>
      <c r="E10" s="96"/>
      <c r="I10" s="1" t="s">
        <v>74</v>
      </c>
      <c r="J10" s="41"/>
      <c r="O10" s="1" t="s">
        <v>76</v>
      </c>
      <c r="P10" s="94"/>
      <c r="Q10" s="95"/>
      <c r="S10" s="1" t="s">
        <v>74</v>
      </c>
      <c r="T10" s="58"/>
      <c r="U10" s="1" t="s">
        <v>75</v>
      </c>
      <c r="V10" s="123"/>
      <c r="W10" s="123"/>
      <c r="AA10" s="1" t="s">
        <v>74</v>
      </c>
      <c r="AB10" s="58"/>
      <c r="AG10" s="1" t="s">
        <v>76</v>
      </c>
      <c r="AH10" s="124" t="s">
        <v>726</v>
      </c>
      <c r="AI10" s="125"/>
    </row>
    <row r="11" spans="1:35" x14ac:dyDescent="0.4">
      <c r="D11" s="74"/>
      <c r="E11" s="74"/>
      <c r="F11" s="75"/>
      <c r="G11" s="75"/>
      <c r="V11" s="74"/>
      <c r="W11" s="74"/>
      <c r="X11" s="75"/>
      <c r="Y11" s="75"/>
    </row>
    <row r="12" spans="1:35" x14ac:dyDescent="0.4">
      <c r="A12" t="s">
        <v>692</v>
      </c>
      <c r="I12" t="s">
        <v>690</v>
      </c>
      <c r="J12" t="s">
        <v>691</v>
      </c>
      <c r="S12" t="s">
        <v>732</v>
      </c>
      <c r="AA12" t="s">
        <v>733</v>
      </c>
      <c r="AB12" t="s">
        <v>691</v>
      </c>
    </row>
    <row r="13" spans="1:35" x14ac:dyDescent="0.4">
      <c r="A13" s="1" t="s">
        <v>66</v>
      </c>
      <c r="B13" s="77"/>
      <c r="C13" s="77"/>
      <c r="D13" s="77"/>
      <c r="E13" s="76" t="s">
        <v>68</v>
      </c>
      <c r="F13" s="77"/>
      <c r="G13" s="77"/>
      <c r="I13" s="1" t="s">
        <v>66</v>
      </c>
      <c r="J13" s="77"/>
      <c r="K13" s="77"/>
      <c r="L13" s="77"/>
      <c r="M13" s="77"/>
      <c r="N13" s="76" t="s">
        <v>68</v>
      </c>
      <c r="O13" s="77"/>
      <c r="P13" s="77"/>
      <c r="S13" s="1" t="s">
        <v>66</v>
      </c>
      <c r="T13" s="126" t="s">
        <v>725</v>
      </c>
      <c r="U13" s="126"/>
      <c r="V13" s="126"/>
      <c r="W13" s="76" t="s">
        <v>68</v>
      </c>
      <c r="X13" s="126" t="s">
        <v>716</v>
      </c>
      <c r="Y13" s="126"/>
      <c r="AA13" s="1" t="s">
        <v>66</v>
      </c>
      <c r="AB13" s="126"/>
      <c r="AC13" s="126"/>
      <c r="AD13" s="126"/>
      <c r="AE13" s="126"/>
      <c r="AF13" s="76" t="s">
        <v>68</v>
      </c>
      <c r="AG13" s="126"/>
      <c r="AH13" s="126"/>
    </row>
    <row r="14" spans="1:35" x14ac:dyDescent="0.4">
      <c r="A14" s="1" t="s">
        <v>67</v>
      </c>
      <c r="B14" s="77"/>
      <c r="C14" s="77"/>
      <c r="D14" s="77"/>
      <c r="E14" s="76"/>
      <c r="F14" s="77"/>
      <c r="G14" s="77"/>
      <c r="I14" s="1" t="s">
        <v>67</v>
      </c>
      <c r="J14" s="77"/>
      <c r="K14" s="77"/>
      <c r="L14" s="77"/>
      <c r="M14" s="77"/>
      <c r="N14" s="76"/>
      <c r="O14" s="77"/>
      <c r="P14" s="77"/>
      <c r="S14" s="1" t="s">
        <v>67</v>
      </c>
      <c r="T14" s="126" t="s">
        <v>724</v>
      </c>
      <c r="U14" s="126"/>
      <c r="V14" s="126"/>
      <c r="W14" s="76"/>
      <c r="X14" s="126"/>
      <c r="Y14" s="126"/>
      <c r="AA14" s="1" t="s">
        <v>67</v>
      </c>
      <c r="AB14" s="126"/>
      <c r="AC14" s="126"/>
      <c r="AD14" s="126"/>
      <c r="AE14" s="126"/>
      <c r="AF14" s="76"/>
      <c r="AG14" s="126"/>
      <c r="AH14" s="126"/>
    </row>
    <row r="15" spans="1:35" x14ac:dyDescent="0.4">
      <c r="A15" s="76" t="s">
        <v>69</v>
      </c>
      <c r="B15" s="77" t="s">
        <v>70</v>
      </c>
      <c r="C15" s="78"/>
      <c r="D15" s="79"/>
      <c r="E15" s="79"/>
      <c r="F15" s="79"/>
      <c r="G15" s="80"/>
      <c r="I15" s="76" t="s">
        <v>69</v>
      </c>
      <c r="J15" s="77" t="s">
        <v>70</v>
      </c>
      <c r="K15" s="77"/>
      <c r="L15" s="77"/>
      <c r="M15" s="77"/>
      <c r="N15" s="77"/>
      <c r="O15" s="77"/>
      <c r="P15" s="77"/>
      <c r="S15" s="76" t="s">
        <v>69</v>
      </c>
      <c r="T15" s="126" t="s">
        <v>717</v>
      </c>
      <c r="U15" s="127" t="s">
        <v>719</v>
      </c>
      <c r="V15" s="128"/>
      <c r="W15" s="128"/>
      <c r="X15" s="128"/>
      <c r="Y15" s="129"/>
      <c r="AA15" s="76" t="s">
        <v>69</v>
      </c>
      <c r="AB15" s="126" t="s">
        <v>70</v>
      </c>
      <c r="AC15" s="126"/>
      <c r="AD15" s="126"/>
      <c r="AE15" s="126"/>
      <c r="AF15" s="126"/>
      <c r="AG15" s="126"/>
      <c r="AH15" s="126"/>
    </row>
    <row r="16" spans="1:35" x14ac:dyDescent="0.4">
      <c r="A16" s="76"/>
      <c r="B16" s="77"/>
      <c r="C16" s="81"/>
      <c r="D16" s="82"/>
      <c r="E16" s="82"/>
      <c r="F16" s="82"/>
      <c r="G16" s="83"/>
      <c r="I16" s="76"/>
      <c r="J16" s="77"/>
      <c r="K16" s="77"/>
      <c r="L16" s="77"/>
      <c r="M16" s="77"/>
      <c r="N16" s="77"/>
      <c r="O16" s="77"/>
      <c r="P16" s="77"/>
      <c r="S16" s="76"/>
      <c r="T16" s="126"/>
      <c r="U16" s="130"/>
      <c r="V16" s="131"/>
      <c r="W16" s="131"/>
      <c r="X16" s="131"/>
      <c r="Y16" s="132"/>
      <c r="AA16" s="76"/>
      <c r="AB16" s="126"/>
      <c r="AC16" s="126"/>
      <c r="AD16" s="126"/>
      <c r="AE16" s="126"/>
      <c r="AF16" s="126"/>
      <c r="AG16" s="126"/>
      <c r="AH16" s="126"/>
    </row>
    <row r="17" spans="1:34" x14ac:dyDescent="0.4">
      <c r="A17" s="76"/>
      <c r="B17" s="77"/>
      <c r="C17" s="77"/>
      <c r="D17" s="77"/>
      <c r="E17" s="77"/>
      <c r="F17" s="77"/>
      <c r="G17" s="77"/>
      <c r="I17" s="76"/>
      <c r="J17" s="77"/>
      <c r="K17" s="77"/>
      <c r="L17" s="77"/>
      <c r="M17" s="77"/>
      <c r="N17" s="77"/>
      <c r="O17" s="77"/>
      <c r="P17" s="77"/>
      <c r="S17" s="76"/>
      <c r="T17" s="126"/>
      <c r="U17" s="126"/>
      <c r="V17" s="126"/>
      <c r="W17" s="126"/>
      <c r="X17" s="126"/>
      <c r="Y17" s="126"/>
      <c r="AA17" s="76"/>
      <c r="AB17" s="126"/>
      <c r="AC17" s="126"/>
      <c r="AD17" s="126"/>
      <c r="AE17" s="126"/>
      <c r="AF17" s="126"/>
      <c r="AG17" s="126"/>
      <c r="AH17" s="126"/>
    </row>
    <row r="18" spans="1:34" x14ac:dyDescent="0.4">
      <c r="A18" s="76"/>
      <c r="B18" s="77"/>
      <c r="C18" s="77"/>
      <c r="D18" s="77"/>
      <c r="E18" s="77"/>
      <c r="F18" s="77"/>
      <c r="G18" s="77"/>
      <c r="I18" s="76"/>
      <c r="J18" s="77"/>
      <c r="K18" s="77"/>
      <c r="L18" s="77"/>
      <c r="M18" s="77"/>
      <c r="N18" s="77"/>
      <c r="O18" s="77"/>
      <c r="P18" s="77"/>
      <c r="S18" s="76"/>
      <c r="T18" s="126"/>
      <c r="U18" s="126"/>
      <c r="V18" s="126"/>
      <c r="W18" s="126"/>
      <c r="X18" s="126"/>
      <c r="Y18" s="126"/>
      <c r="AA18" s="76"/>
      <c r="AB18" s="126"/>
      <c r="AC18" s="126"/>
      <c r="AD18" s="126"/>
      <c r="AE18" s="126"/>
      <c r="AF18" s="126"/>
      <c r="AG18" s="126"/>
      <c r="AH18" s="126"/>
    </row>
    <row r="19" spans="1:34" x14ac:dyDescent="0.4">
      <c r="A19" s="1" t="s">
        <v>71</v>
      </c>
      <c r="B19" s="77"/>
      <c r="C19" s="77"/>
      <c r="D19" s="76" t="s">
        <v>73</v>
      </c>
      <c r="E19" s="77"/>
      <c r="F19" s="77"/>
      <c r="G19" s="77"/>
      <c r="I19" s="1" t="s">
        <v>71</v>
      </c>
      <c r="J19" s="77"/>
      <c r="K19" s="77"/>
      <c r="L19" s="77"/>
      <c r="M19" s="76" t="s">
        <v>73</v>
      </c>
      <c r="N19" s="77"/>
      <c r="O19" s="77"/>
      <c r="P19" s="77"/>
      <c r="S19" s="1" t="s">
        <v>71</v>
      </c>
      <c r="T19" s="126" t="s">
        <v>728</v>
      </c>
      <c r="U19" s="126"/>
      <c r="V19" s="76" t="s">
        <v>73</v>
      </c>
      <c r="W19" s="126" t="s">
        <v>718</v>
      </c>
      <c r="X19" s="126"/>
      <c r="Y19" s="126"/>
      <c r="AA19" s="1" t="s">
        <v>71</v>
      </c>
      <c r="AB19" s="126"/>
      <c r="AC19" s="126"/>
      <c r="AD19" s="126"/>
      <c r="AE19" s="76" t="s">
        <v>73</v>
      </c>
      <c r="AF19" s="126"/>
      <c r="AG19" s="126"/>
      <c r="AH19" s="126"/>
    </row>
    <row r="20" spans="1:34" x14ac:dyDescent="0.4">
      <c r="A20" s="1" t="s">
        <v>72</v>
      </c>
      <c r="B20" s="77"/>
      <c r="C20" s="77"/>
      <c r="D20" s="76"/>
      <c r="E20" s="77"/>
      <c r="F20" s="77"/>
      <c r="G20" s="77"/>
      <c r="I20" s="1" t="s">
        <v>72</v>
      </c>
      <c r="J20" s="77"/>
      <c r="K20" s="77"/>
      <c r="L20" s="77"/>
      <c r="M20" s="76"/>
      <c r="N20" s="77"/>
      <c r="O20" s="77"/>
      <c r="P20" s="77"/>
      <c r="S20" s="1" t="s">
        <v>72</v>
      </c>
      <c r="T20" s="126" t="s">
        <v>729</v>
      </c>
      <c r="U20" s="126"/>
      <c r="V20" s="76"/>
      <c r="W20" s="126"/>
      <c r="X20" s="126"/>
      <c r="Y20" s="126"/>
      <c r="AA20" s="1" t="s">
        <v>72</v>
      </c>
      <c r="AB20" s="126"/>
      <c r="AC20" s="126"/>
      <c r="AD20" s="126"/>
      <c r="AE20" s="76"/>
      <c r="AF20" s="126"/>
      <c r="AG20" s="126"/>
      <c r="AH20" s="126"/>
    </row>
    <row r="21" spans="1:34" x14ac:dyDescent="0.4">
      <c r="A21" s="76" t="s">
        <v>672</v>
      </c>
      <c r="B21" s="76"/>
      <c r="C21" s="77"/>
      <c r="D21" s="77"/>
      <c r="E21" s="77"/>
      <c r="F21" s="77"/>
      <c r="G21" s="77"/>
      <c r="I21" s="76" t="s">
        <v>672</v>
      </c>
      <c r="J21" s="76"/>
      <c r="K21" s="77"/>
      <c r="L21" s="77"/>
      <c r="M21" s="77"/>
      <c r="N21" s="77"/>
      <c r="O21" s="77"/>
      <c r="P21" s="77"/>
      <c r="S21" s="76" t="s">
        <v>672</v>
      </c>
      <c r="T21" s="76"/>
      <c r="U21" s="133" t="s">
        <v>720</v>
      </c>
      <c r="V21" s="126"/>
      <c r="W21" s="126"/>
      <c r="X21" s="126"/>
      <c r="Y21" s="126"/>
      <c r="AA21" s="76" t="s">
        <v>672</v>
      </c>
      <c r="AB21" s="76"/>
      <c r="AC21" s="126"/>
      <c r="AD21" s="126"/>
      <c r="AE21" s="126"/>
      <c r="AF21" s="126"/>
      <c r="AG21" s="126"/>
      <c r="AH21" s="126"/>
    </row>
    <row r="23" spans="1:34" x14ac:dyDescent="0.4">
      <c r="A23" t="s">
        <v>86</v>
      </c>
      <c r="S23" t="s">
        <v>734</v>
      </c>
    </row>
    <row r="24" spans="1:34" x14ac:dyDescent="0.4">
      <c r="A24" s="1" t="s">
        <v>67</v>
      </c>
      <c r="B24" s="84"/>
      <c r="C24" s="84"/>
      <c r="D24" s="84"/>
      <c r="E24" s="1" t="s">
        <v>68</v>
      </c>
      <c r="F24" s="77"/>
      <c r="G24" s="77"/>
      <c r="H24" s="1" t="s">
        <v>71</v>
      </c>
      <c r="I24" s="77"/>
      <c r="J24" s="77"/>
      <c r="K24" s="1" t="s">
        <v>72</v>
      </c>
      <c r="L24" s="77"/>
      <c r="M24" s="77"/>
      <c r="N24" s="77"/>
      <c r="S24" s="1" t="s">
        <v>67</v>
      </c>
      <c r="T24" s="149" t="s">
        <v>721</v>
      </c>
      <c r="U24" s="149"/>
      <c r="V24" s="149"/>
      <c r="W24" s="1" t="s">
        <v>68</v>
      </c>
      <c r="X24" s="149" t="s">
        <v>716</v>
      </c>
      <c r="Y24" s="149"/>
      <c r="Z24" s="1" t="s">
        <v>71</v>
      </c>
      <c r="AA24" s="149" t="s">
        <v>728</v>
      </c>
      <c r="AB24" s="149"/>
      <c r="AC24" s="1" t="s">
        <v>72</v>
      </c>
      <c r="AD24" s="149" t="s">
        <v>729</v>
      </c>
      <c r="AE24" s="149"/>
      <c r="AF24" s="149"/>
    </row>
    <row r="25" spans="1:34" x14ac:dyDescent="0.4">
      <c r="A25" s="1" t="s">
        <v>69</v>
      </c>
      <c r="B25" s="46" t="s">
        <v>70</v>
      </c>
      <c r="C25" s="120"/>
      <c r="D25" s="121"/>
      <c r="E25" s="121"/>
      <c r="F25" s="121"/>
      <c r="G25" s="121"/>
      <c r="H25" s="121"/>
      <c r="I25" s="121"/>
      <c r="J25" s="122"/>
      <c r="K25" s="1" t="s">
        <v>702</v>
      </c>
      <c r="L25" s="77"/>
      <c r="M25" s="77"/>
      <c r="N25" s="77"/>
      <c r="S25" s="1" t="s">
        <v>69</v>
      </c>
      <c r="T25" s="60" t="s">
        <v>730</v>
      </c>
      <c r="U25" s="150" t="s">
        <v>722</v>
      </c>
      <c r="V25" s="151"/>
      <c r="W25" s="151"/>
      <c r="X25" s="151"/>
      <c r="Y25" s="151"/>
      <c r="Z25" s="151"/>
      <c r="AA25" s="151"/>
      <c r="AB25" s="152"/>
      <c r="AC25" s="1" t="s">
        <v>702</v>
      </c>
      <c r="AD25" s="126" t="s">
        <v>723</v>
      </c>
      <c r="AE25" s="126"/>
      <c r="AF25" s="126"/>
    </row>
    <row r="26" spans="1:34" x14ac:dyDescent="0.4">
      <c r="S26" t="s">
        <v>735</v>
      </c>
    </row>
    <row r="27" spans="1:34" x14ac:dyDescent="0.4">
      <c r="A27" s="1" t="s">
        <v>1</v>
      </c>
      <c r="B27" s="1" t="s">
        <v>50</v>
      </c>
      <c r="C27" s="23" t="s">
        <v>685</v>
      </c>
      <c r="S27" s="1" t="s">
        <v>1</v>
      </c>
      <c r="T27" s="1" t="s">
        <v>50</v>
      </c>
      <c r="U27" s="23" t="s">
        <v>685</v>
      </c>
    </row>
    <row r="28" spans="1:34" x14ac:dyDescent="0.4">
      <c r="A28" s="31" t="s">
        <v>693</v>
      </c>
      <c r="B28" s="31">
        <v>1</v>
      </c>
      <c r="C28" s="32" t="s">
        <v>686</v>
      </c>
      <c r="D28" t="s">
        <v>689</v>
      </c>
      <c r="S28" s="59" t="s">
        <v>693</v>
      </c>
      <c r="T28" s="59" t="s">
        <v>727</v>
      </c>
      <c r="U28" s="61" t="s">
        <v>686</v>
      </c>
      <c r="V28" t="s">
        <v>689</v>
      </c>
    </row>
    <row r="29" spans="1:34" x14ac:dyDescent="0.4">
      <c r="A29" s="23" t="s">
        <v>697</v>
      </c>
      <c r="B29" s="23" t="s">
        <v>60</v>
      </c>
      <c r="C29" s="23" t="s">
        <v>81</v>
      </c>
      <c r="D29" s="23" t="s">
        <v>61</v>
      </c>
      <c r="E29" s="23" t="s">
        <v>87</v>
      </c>
      <c r="F29" s="23" t="s">
        <v>62</v>
      </c>
      <c r="G29" s="23" t="s">
        <v>677</v>
      </c>
      <c r="H29" s="23" t="s">
        <v>0</v>
      </c>
      <c r="S29" s="23" t="s">
        <v>697</v>
      </c>
      <c r="T29" s="23" t="s">
        <v>60</v>
      </c>
      <c r="U29" s="23" t="s">
        <v>81</v>
      </c>
      <c r="V29" s="23" t="s">
        <v>61</v>
      </c>
      <c r="W29" s="23" t="s">
        <v>87</v>
      </c>
      <c r="X29" s="23" t="s">
        <v>62</v>
      </c>
      <c r="Y29" s="23" t="s">
        <v>677</v>
      </c>
      <c r="Z29" s="23" t="s">
        <v>0</v>
      </c>
    </row>
    <row r="30" spans="1:34" x14ac:dyDescent="0.4">
      <c r="A30" s="3" t="str">
        <f>IF(B30&lt;&gt;"",1,"")</f>
        <v/>
      </c>
      <c r="B30" s="29"/>
      <c r="C30" s="29"/>
      <c r="D30" s="30" t="str">
        <f>IFERROR(VLOOKUP(B30,販売用データとなりますので記入不要となります!$A$2:$B$11,2,FALSE),"")</f>
        <v/>
      </c>
      <c r="E30" s="31"/>
      <c r="F30" s="31"/>
      <c r="G30" s="32"/>
      <c r="H30" s="32"/>
      <c r="S30" s="3">
        <f>IF(T30&lt;&gt;"",1,"")</f>
        <v>1</v>
      </c>
      <c r="T30" s="62" t="s">
        <v>674</v>
      </c>
      <c r="U30" s="62" t="s">
        <v>77</v>
      </c>
      <c r="V30" s="30">
        <f>IFERROR(VLOOKUP(T30,販売用データとなりますので記入不要となります!$A$2:$B$11,2,FALSE),"")</f>
        <v>60500</v>
      </c>
      <c r="W30" s="59" t="s">
        <v>344</v>
      </c>
      <c r="X30" s="59" t="s">
        <v>379</v>
      </c>
      <c r="Y30" s="61" t="s">
        <v>678</v>
      </c>
      <c r="Z30" s="61" t="s">
        <v>739</v>
      </c>
    </row>
    <row r="31" spans="1:34" x14ac:dyDescent="0.4">
      <c r="A31" s="3" t="str">
        <f>IF(B31&lt;&gt;"",A30+1,"")</f>
        <v/>
      </c>
      <c r="B31" s="29"/>
      <c r="C31" s="29"/>
      <c r="D31" s="30" t="str">
        <f>IFERROR(VLOOKUP(B31,販売用データとなりますので記入不要となります!$A$2:$B$11,2,FALSE),"")</f>
        <v/>
      </c>
      <c r="E31" s="31"/>
      <c r="F31" s="31"/>
      <c r="G31" s="32"/>
      <c r="H31" s="32"/>
      <c r="S31" s="3">
        <f>IF(T31&lt;&gt;"",S30+1,"")</f>
        <v>2</v>
      </c>
      <c r="T31" s="62" t="s">
        <v>752</v>
      </c>
      <c r="U31" s="62"/>
      <c r="V31" s="30">
        <f>IFERROR(VLOOKUP(T31,販売用データとなりますので記入不要となります!$A$2:$B$11,2,FALSE),"")</f>
        <v>49500</v>
      </c>
      <c r="W31" s="59" t="s">
        <v>14</v>
      </c>
      <c r="X31" s="59"/>
      <c r="Y31" s="61" t="s">
        <v>678</v>
      </c>
      <c r="Z31" s="61" t="s">
        <v>739</v>
      </c>
    </row>
    <row r="32" spans="1:34" x14ac:dyDescent="0.4">
      <c r="A32" s="3" t="str">
        <f t="shared" ref="A32:A36" si="0">IF(B32&lt;&gt;"",A31+1,"")</f>
        <v/>
      </c>
      <c r="B32" s="29"/>
      <c r="C32" s="29"/>
      <c r="D32" s="30" t="str">
        <f>IFERROR(VLOOKUP(B32,販売用データとなりますので記入不要となります!$A$2:$B$11,2,FALSE),"")</f>
        <v/>
      </c>
      <c r="E32" s="31"/>
      <c r="F32" s="31"/>
      <c r="G32" s="32"/>
      <c r="H32" s="32"/>
      <c r="S32" s="3">
        <f t="shared" ref="S32:S36" si="1">IF(T32&lt;&gt;"",S31+1,"")</f>
        <v>3</v>
      </c>
      <c r="T32" s="62" t="s">
        <v>753</v>
      </c>
      <c r="U32" s="62"/>
      <c r="V32" s="30">
        <f>IFERROR(VLOOKUP(T32,販売用データとなりますので記入不要となります!$A$2:$B$11,2,FALSE),"")</f>
        <v>39600</v>
      </c>
      <c r="W32" s="59" t="s">
        <v>14</v>
      </c>
      <c r="X32" s="59"/>
      <c r="Y32" s="61" t="s">
        <v>678</v>
      </c>
      <c r="Z32" s="61" t="s">
        <v>739</v>
      </c>
    </row>
    <row r="33" spans="1:37" x14ac:dyDescent="0.4">
      <c r="A33" s="3" t="str">
        <f t="shared" si="0"/>
        <v/>
      </c>
      <c r="B33" s="29"/>
      <c r="C33" s="29"/>
      <c r="D33" s="30" t="str">
        <f>IFERROR(VLOOKUP(B33,販売用データとなりますので記入不要となります!$A$2:$B$11,2,FALSE),"")</f>
        <v/>
      </c>
      <c r="E33" s="31"/>
      <c r="F33" s="31"/>
      <c r="G33" s="32"/>
      <c r="H33" s="32"/>
      <c r="S33" s="3" t="str">
        <f t="shared" si="1"/>
        <v/>
      </c>
      <c r="T33" s="62"/>
      <c r="U33" s="62"/>
      <c r="V33" s="30" t="str">
        <f>IFERROR(VLOOKUP(T33,販売用データとなりますので記入不要となります!$A$2:$B$11,2,FALSE),"")</f>
        <v/>
      </c>
      <c r="W33" s="59"/>
      <c r="X33" s="59"/>
      <c r="Y33" s="63"/>
      <c r="Z33" s="63"/>
    </row>
    <row r="34" spans="1:37" x14ac:dyDescent="0.4">
      <c r="A34" s="3" t="str">
        <f t="shared" si="0"/>
        <v/>
      </c>
      <c r="B34" s="29"/>
      <c r="C34" s="29"/>
      <c r="D34" s="30" t="str">
        <f>IFERROR(VLOOKUP(B34,販売用データとなりますので記入不要となります!$A$2:$B$11,2,FALSE),"")</f>
        <v/>
      </c>
      <c r="E34" s="31"/>
      <c r="F34" s="31"/>
      <c r="G34" s="32"/>
      <c r="H34" s="32"/>
      <c r="S34" s="3" t="str">
        <f t="shared" si="1"/>
        <v/>
      </c>
      <c r="T34" s="62"/>
      <c r="U34" s="62"/>
      <c r="V34" s="30" t="str">
        <f>IFERROR(VLOOKUP(T34,販売用データとなりますので記入不要となります!$A$2:$B$11,2,FALSE),"")</f>
        <v/>
      </c>
      <c r="W34" s="59"/>
      <c r="X34" s="59"/>
      <c r="Y34" s="63"/>
      <c r="Z34" s="63"/>
    </row>
    <row r="35" spans="1:37" x14ac:dyDescent="0.4">
      <c r="A35" s="3" t="str">
        <f t="shared" si="0"/>
        <v/>
      </c>
      <c r="B35" s="29"/>
      <c r="C35" s="29"/>
      <c r="D35" s="30" t="str">
        <f>IFERROR(VLOOKUP(B35,販売用データとなりますので記入不要となります!$A$2:$B$11,2,FALSE),"")</f>
        <v/>
      </c>
      <c r="E35" s="31"/>
      <c r="F35" s="31"/>
      <c r="G35" s="32"/>
      <c r="H35" s="32"/>
      <c r="S35" s="3" t="str">
        <f t="shared" si="1"/>
        <v/>
      </c>
      <c r="T35" s="62"/>
      <c r="U35" s="62"/>
      <c r="V35" s="30" t="str">
        <f>IFERROR(VLOOKUP(T35,販売用データとなりますので記入不要となります!$A$2:$B$11,2,FALSE),"")</f>
        <v/>
      </c>
      <c r="W35" s="59"/>
      <c r="X35" s="59"/>
      <c r="Y35" s="63"/>
      <c r="Z35" s="63"/>
    </row>
    <row r="36" spans="1:37" x14ac:dyDescent="0.4">
      <c r="A36" s="3" t="str">
        <f t="shared" si="0"/>
        <v/>
      </c>
      <c r="B36" s="29"/>
      <c r="C36" s="29"/>
      <c r="D36" s="30" t="str">
        <f>IFERROR(VLOOKUP(B36,販売用データとなりますので記入不要となります!$A$2:$B$11,2,FALSE),"")</f>
        <v/>
      </c>
      <c r="E36" s="31"/>
      <c r="F36" s="31"/>
      <c r="G36" s="32"/>
      <c r="H36" s="32"/>
      <c r="S36" s="3" t="str">
        <f t="shared" si="1"/>
        <v/>
      </c>
      <c r="T36" s="62"/>
      <c r="U36" s="62"/>
      <c r="V36" s="30" t="str">
        <f>IFERROR(VLOOKUP(T36,販売用データとなりますので記入不要となります!$A$2:$B$11,2,FALSE),"")</f>
        <v/>
      </c>
      <c r="W36" s="59"/>
      <c r="X36" s="59"/>
      <c r="Y36" s="63"/>
      <c r="Z36" s="63"/>
    </row>
    <row r="37" spans="1:37" x14ac:dyDescent="0.4">
      <c r="A37" s="112" t="s">
        <v>63</v>
      </c>
      <c r="B37" s="113"/>
      <c r="C37" s="114"/>
      <c r="D37" s="20">
        <f>SUM(D30:D36)</f>
        <v>0</v>
      </c>
      <c r="S37" s="112" t="s">
        <v>63</v>
      </c>
      <c r="T37" s="113"/>
      <c r="U37" s="114"/>
      <c r="V37" s="20">
        <f>SUM(V30:V36)</f>
        <v>149600</v>
      </c>
    </row>
    <row r="38" spans="1:37" ht="19.5" thickBot="1" x14ac:dyDescent="0.45">
      <c r="A38" s="115" t="s">
        <v>51</v>
      </c>
      <c r="B38" s="116"/>
      <c r="C38" s="117"/>
      <c r="D38" s="21">
        <f>DGET(販売用データとなりますので記入不要となります!D1:E7,販売用データとなりますので記入不要となります!E1,B27:B28)</f>
        <v>1</v>
      </c>
      <c r="F38" t="s">
        <v>748</v>
      </c>
      <c r="H38" s="42"/>
      <c r="S38" s="115" t="s">
        <v>51</v>
      </c>
      <c r="T38" s="116"/>
      <c r="U38" s="117"/>
      <c r="V38" s="21" t="e">
        <f>DGET(販売用データとなりますので記入不要となります!V1:W7,販売用データとなりますので記入不要となります!W1,T27:T28)</f>
        <v>#VALUE!</v>
      </c>
      <c r="X38" t="s">
        <v>749</v>
      </c>
      <c r="Z38" s="42"/>
    </row>
    <row r="39" spans="1:37" ht="19.5" thickBot="1" x14ac:dyDescent="0.45">
      <c r="A39" s="109" t="s">
        <v>676</v>
      </c>
      <c r="B39" s="110"/>
      <c r="C39" s="111"/>
      <c r="D39" s="24">
        <f>IF(COUNTIF(C28,"CD納品")=1,3300,0)</f>
        <v>0</v>
      </c>
      <c r="F39" s="43"/>
      <c r="G39" s="44"/>
      <c r="H39" s="44"/>
      <c r="I39" s="44"/>
      <c r="J39" s="44"/>
      <c r="K39" s="44"/>
      <c r="L39" s="45"/>
      <c r="M39" s="118" t="s">
        <v>715</v>
      </c>
      <c r="N39" s="118"/>
      <c r="O39" s="119"/>
      <c r="P39" s="25"/>
      <c r="Q39" s="25"/>
      <c r="S39" s="109" t="s">
        <v>676</v>
      </c>
      <c r="T39" s="110"/>
      <c r="U39" s="111"/>
      <c r="V39" s="24">
        <f>IF(COUNTIF(U28,"CD納品")=1,3300,0)</f>
        <v>0</v>
      </c>
      <c r="X39" s="64"/>
      <c r="Y39" s="45"/>
      <c r="Z39" s="45"/>
      <c r="AA39" s="45"/>
      <c r="AB39" s="45"/>
      <c r="AC39" s="45"/>
      <c r="AD39" s="45"/>
      <c r="AE39" s="147" t="s">
        <v>715</v>
      </c>
      <c r="AF39" s="147"/>
      <c r="AG39" s="148"/>
    </row>
    <row r="40" spans="1:37" ht="19.5" thickBot="1" x14ac:dyDescent="0.45">
      <c r="A40" s="106" t="s">
        <v>64</v>
      </c>
      <c r="B40" s="107"/>
      <c r="C40" s="108"/>
      <c r="D40" s="22">
        <f>IFERROR(D37*D38+D39,"別途協議")</f>
        <v>0</v>
      </c>
      <c r="F40" t="s">
        <v>688</v>
      </c>
      <c r="G40" s="25"/>
      <c r="H40" s="25"/>
      <c r="I40" s="25"/>
      <c r="J40" s="25"/>
      <c r="K40" s="25"/>
      <c r="L40" s="25"/>
      <c r="M40" s="25"/>
      <c r="N40" s="25"/>
      <c r="O40" s="25"/>
      <c r="P40" s="25"/>
      <c r="Q40" s="25"/>
      <c r="S40" s="106" t="s">
        <v>64</v>
      </c>
      <c r="T40" s="107"/>
      <c r="U40" s="108"/>
      <c r="V40" s="22" t="str">
        <f>IFERROR(V37*V38+V39,"別途協議")</f>
        <v>別途協議</v>
      </c>
      <c r="X40" t="s">
        <v>750</v>
      </c>
    </row>
    <row r="41" spans="1:37" x14ac:dyDescent="0.4">
      <c r="A41" t="s">
        <v>673</v>
      </c>
      <c r="F41" s="97"/>
      <c r="G41" s="98"/>
      <c r="H41" s="98"/>
      <c r="I41" s="98"/>
      <c r="J41" s="98"/>
      <c r="K41" s="98"/>
      <c r="L41" s="98"/>
      <c r="M41" s="98"/>
      <c r="N41" s="98"/>
      <c r="O41" s="98"/>
      <c r="P41" s="98"/>
      <c r="Q41" s="99"/>
      <c r="S41" t="s">
        <v>673</v>
      </c>
      <c r="X41" s="134"/>
      <c r="Y41" s="135"/>
      <c r="Z41" s="135"/>
      <c r="AA41" s="135"/>
      <c r="AB41" s="135"/>
      <c r="AC41" s="135"/>
      <c r="AD41" s="135"/>
      <c r="AE41" s="135"/>
      <c r="AF41" s="135"/>
      <c r="AG41" s="135"/>
      <c r="AH41" s="135"/>
      <c r="AI41" s="136"/>
    </row>
    <row r="42" spans="1:37" x14ac:dyDescent="0.4">
      <c r="A42" t="s">
        <v>675</v>
      </c>
      <c r="F42" s="100"/>
      <c r="G42" s="101"/>
      <c r="H42" s="101"/>
      <c r="I42" s="101"/>
      <c r="J42" s="101"/>
      <c r="K42" s="101"/>
      <c r="L42" s="101"/>
      <c r="M42" s="101"/>
      <c r="N42" s="101"/>
      <c r="O42" s="101"/>
      <c r="P42" s="101"/>
      <c r="Q42" s="102"/>
      <c r="S42" t="s">
        <v>675</v>
      </c>
      <c r="X42" s="137"/>
      <c r="Y42" s="138"/>
      <c r="Z42" s="138"/>
      <c r="AA42" s="138"/>
      <c r="AB42" s="138"/>
      <c r="AC42" s="138"/>
      <c r="AD42" s="138"/>
      <c r="AE42" s="138"/>
      <c r="AF42" s="138"/>
      <c r="AG42" s="138"/>
      <c r="AH42" s="138"/>
      <c r="AI42" s="139"/>
    </row>
    <row r="43" spans="1:37" ht="19.5" thickBot="1" x14ac:dyDescent="0.45">
      <c r="F43" s="103"/>
      <c r="G43" s="104"/>
      <c r="H43" s="104"/>
      <c r="I43" s="104"/>
      <c r="J43" s="104"/>
      <c r="K43" s="104"/>
      <c r="L43" s="104"/>
      <c r="M43" s="104"/>
      <c r="N43" s="104"/>
      <c r="O43" s="104"/>
      <c r="P43" s="104"/>
      <c r="Q43" s="105"/>
      <c r="R43" s="33"/>
      <c r="X43" s="140"/>
      <c r="Y43" s="141"/>
      <c r="Z43" s="141"/>
      <c r="AA43" s="141"/>
      <c r="AB43" s="141"/>
      <c r="AC43" s="141"/>
      <c r="AD43" s="141"/>
      <c r="AE43" s="141"/>
      <c r="AF43" s="141"/>
      <c r="AG43" s="141"/>
      <c r="AH43" s="141"/>
      <c r="AI43" s="142"/>
      <c r="AJ43" s="33"/>
      <c r="AK43" s="33"/>
    </row>
    <row r="44" spans="1:37" ht="19.5" thickBot="1" x14ac:dyDescent="0.45"/>
    <row r="45" spans="1:37" ht="24" x14ac:dyDescent="0.4">
      <c r="A45" s="88" t="s">
        <v>756</v>
      </c>
      <c r="B45" s="89"/>
      <c r="C45" s="89"/>
      <c r="D45" s="89"/>
      <c r="E45" s="89"/>
      <c r="F45" s="89"/>
      <c r="G45" s="89"/>
      <c r="H45" s="89"/>
      <c r="I45" s="89"/>
      <c r="J45" s="89"/>
      <c r="K45" s="89"/>
      <c r="L45" s="89"/>
      <c r="M45" s="89"/>
      <c r="N45" s="89"/>
      <c r="O45" s="89"/>
      <c r="P45" s="89"/>
      <c r="Q45" s="90"/>
      <c r="S45" s="88" t="s">
        <v>756</v>
      </c>
      <c r="T45" s="89"/>
      <c r="U45" s="89"/>
      <c r="V45" s="89"/>
      <c r="W45" s="89"/>
      <c r="X45" s="89"/>
      <c r="Y45" s="89"/>
      <c r="Z45" s="89"/>
      <c r="AA45" s="89"/>
      <c r="AB45" s="89"/>
      <c r="AC45" s="89"/>
      <c r="AD45" s="89"/>
      <c r="AE45" s="89"/>
      <c r="AF45" s="89"/>
      <c r="AG45" s="89"/>
      <c r="AH45" s="89"/>
      <c r="AI45" s="90"/>
    </row>
    <row r="46" spans="1:37" ht="24.75" thickBot="1" x14ac:dyDescent="0.45">
      <c r="A46" s="91" t="s">
        <v>65</v>
      </c>
      <c r="B46" s="92"/>
      <c r="C46" s="92"/>
      <c r="D46" s="92"/>
      <c r="E46" s="92"/>
      <c r="F46" s="92"/>
      <c r="G46" s="92"/>
      <c r="H46" s="92"/>
      <c r="I46" s="92"/>
      <c r="J46" s="92"/>
      <c r="K46" s="92"/>
      <c r="L46" s="92"/>
      <c r="M46" s="92"/>
      <c r="N46" s="92"/>
      <c r="O46" s="92"/>
      <c r="P46" s="92"/>
      <c r="Q46" s="93"/>
      <c r="S46" s="91" t="s">
        <v>65</v>
      </c>
      <c r="T46" s="92"/>
      <c r="U46" s="92"/>
      <c r="V46" s="92"/>
      <c r="W46" s="92"/>
      <c r="X46" s="92"/>
      <c r="Y46" s="92"/>
      <c r="Z46" s="92"/>
      <c r="AA46" s="92"/>
      <c r="AB46" s="92"/>
      <c r="AC46" s="92"/>
      <c r="AD46" s="92"/>
      <c r="AE46" s="92"/>
      <c r="AF46" s="92"/>
      <c r="AG46" s="92"/>
      <c r="AH46" s="92"/>
      <c r="AI46" s="93"/>
    </row>
    <row r="48" spans="1:37" x14ac:dyDescent="0.4">
      <c r="A48" t="s">
        <v>703</v>
      </c>
      <c r="S48" t="s">
        <v>703</v>
      </c>
    </row>
    <row r="49" spans="1:35" ht="18.75" customHeight="1" x14ac:dyDescent="0.4">
      <c r="B49" s="8" t="s">
        <v>695</v>
      </c>
      <c r="C49" s="9" t="s">
        <v>694</v>
      </c>
      <c r="D49" s="2" t="s">
        <v>81</v>
      </c>
      <c r="E49" s="12">
        <v>1</v>
      </c>
      <c r="F49" s="8">
        <v>2</v>
      </c>
      <c r="G49" s="8">
        <v>3</v>
      </c>
      <c r="H49" s="8">
        <v>4</v>
      </c>
      <c r="I49" s="8">
        <v>5</v>
      </c>
      <c r="J49" s="8">
        <v>6</v>
      </c>
      <c r="K49" s="8">
        <v>7</v>
      </c>
      <c r="L49" s="8">
        <v>8</v>
      </c>
      <c r="M49" s="8">
        <v>9</v>
      </c>
      <c r="N49" s="8">
        <v>10</v>
      </c>
      <c r="O49" s="8">
        <v>11</v>
      </c>
      <c r="P49" s="9">
        <v>12</v>
      </c>
      <c r="Q49" s="34" t="s">
        <v>704</v>
      </c>
      <c r="T49" s="8" t="s">
        <v>695</v>
      </c>
      <c r="U49" s="9" t="s">
        <v>694</v>
      </c>
      <c r="V49" s="2" t="s">
        <v>81</v>
      </c>
      <c r="W49" s="12">
        <v>1</v>
      </c>
      <c r="X49" s="8">
        <v>2</v>
      </c>
      <c r="Y49" s="8">
        <v>3</v>
      </c>
      <c r="Z49" s="8">
        <v>4</v>
      </c>
      <c r="AA49" s="8">
        <v>5</v>
      </c>
      <c r="AB49" s="8">
        <v>6</v>
      </c>
      <c r="AC49" s="8">
        <v>7</v>
      </c>
      <c r="AD49" s="8">
        <v>8</v>
      </c>
      <c r="AE49" s="8">
        <v>9</v>
      </c>
      <c r="AF49" s="8">
        <v>10</v>
      </c>
      <c r="AG49" s="8">
        <v>11</v>
      </c>
      <c r="AH49" s="9">
        <v>12</v>
      </c>
      <c r="AI49" s="34" t="s">
        <v>704</v>
      </c>
    </row>
    <row r="50" spans="1:35" x14ac:dyDescent="0.4">
      <c r="A50" s="40"/>
      <c r="B50" s="26"/>
      <c r="C50" s="26"/>
      <c r="D50" s="16" t="s">
        <v>82</v>
      </c>
      <c r="E50" s="13"/>
      <c r="F50" s="10"/>
      <c r="G50" s="10"/>
      <c r="H50" s="10"/>
      <c r="I50" s="10"/>
      <c r="J50" s="10"/>
      <c r="K50" s="10"/>
      <c r="L50" s="10"/>
      <c r="M50" s="10"/>
      <c r="N50" s="10"/>
      <c r="O50" s="10"/>
      <c r="P50" s="11"/>
      <c r="Q50" s="19" t="s">
        <v>705</v>
      </c>
      <c r="S50" s="40"/>
      <c r="T50" s="26"/>
      <c r="U50" s="26"/>
      <c r="V50" s="16" t="s">
        <v>82</v>
      </c>
      <c r="W50" s="65"/>
      <c r="X50" s="66"/>
      <c r="Y50" s="66"/>
      <c r="Z50" s="66"/>
      <c r="AA50" s="66"/>
      <c r="AB50" s="66"/>
      <c r="AC50" s="66"/>
      <c r="AD50" s="66"/>
      <c r="AE50" s="66"/>
      <c r="AF50" s="66"/>
      <c r="AG50" s="66"/>
      <c r="AH50" s="67"/>
      <c r="AI50" s="19" t="s">
        <v>705</v>
      </c>
    </row>
    <row r="51" spans="1:35" x14ac:dyDescent="0.4">
      <c r="A51" s="40"/>
      <c r="B51" s="27"/>
      <c r="C51" s="27"/>
      <c r="D51" s="17" t="s">
        <v>83</v>
      </c>
      <c r="E51" s="14"/>
      <c r="F51" s="4"/>
      <c r="G51" s="4"/>
      <c r="H51" s="4"/>
      <c r="I51" s="4"/>
      <c r="J51" s="4"/>
      <c r="K51" s="4"/>
      <c r="L51" s="4"/>
      <c r="M51" s="4"/>
      <c r="N51" s="4"/>
      <c r="O51" s="4"/>
      <c r="P51" s="5"/>
      <c r="Q51" s="19" t="s">
        <v>706</v>
      </c>
      <c r="S51" s="40"/>
      <c r="T51" s="27"/>
      <c r="U51" s="27"/>
      <c r="V51" s="17" t="s">
        <v>83</v>
      </c>
      <c r="W51" s="68"/>
      <c r="X51" s="69"/>
      <c r="Y51" s="69"/>
      <c r="Z51" s="69"/>
      <c r="AA51" s="69"/>
      <c r="AB51" s="69"/>
      <c r="AC51" s="69"/>
      <c r="AD51" s="69"/>
      <c r="AE51" s="69"/>
      <c r="AF51" s="69"/>
      <c r="AG51" s="69"/>
      <c r="AH51" s="70"/>
      <c r="AI51" s="19" t="s">
        <v>706</v>
      </c>
    </row>
    <row r="52" spans="1:35" x14ac:dyDescent="0.4">
      <c r="B52" s="27"/>
      <c r="C52" s="27"/>
      <c r="D52" s="18" t="s">
        <v>84</v>
      </c>
      <c r="E52" s="15"/>
      <c r="F52" s="6"/>
      <c r="G52" s="6"/>
      <c r="H52" s="6"/>
      <c r="I52" s="6"/>
      <c r="J52" s="6"/>
      <c r="K52" s="6"/>
      <c r="L52" s="6"/>
      <c r="M52" s="6"/>
      <c r="N52" s="6"/>
      <c r="O52" s="6"/>
      <c r="P52" s="7"/>
      <c r="Q52" s="19" t="s">
        <v>707</v>
      </c>
      <c r="T52" s="27"/>
      <c r="U52" s="27"/>
      <c r="V52" s="18" t="s">
        <v>84</v>
      </c>
      <c r="W52" s="71"/>
      <c r="X52" s="72"/>
      <c r="Y52" s="72"/>
      <c r="Z52" s="72"/>
      <c r="AA52" s="72"/>
      <c r="AB52" s="72"/>
      <c r="AC52" s="72"/>
      <c r="AD52" s="72"/>
      <c r="AE52" s="72"/>
      <c r="AF52" s="72"/>
      <c r="AG52" s="72"/>
      <c r="AH52" s="73"/>
      <c r="AI52" s="19" t="s">
        <v>707</v>
      </c>
    </row>
    <row r="53" spans="1:35" x14ac:dyDescent="0.4">
      <c r="B53" s="28"/>
      <c r="C53" s="28"/>
      <c r="D53" s="17" t="s">
        <v>83</v>
      </c>
      <c r="E53" s="14"/>
      <c r="F53" s="4"/>
      <c r="G53" s="4"/>
      <c r="H53" s="4"/>
      <c r="I53" s="4"/>
      <c r="J53" s="4"/>
      <c r="K53" s="4"/>
      <c r="L53" s="4"/>
      <c r="M53" s="4"/>
      <c r="N53" s="4"/>
      <c r="O53" s="4"/>
      <c r="P53" s="5"/>
      <c r="Q53" s="19"/>
      <c r="T53" s="28"/>
      <c r="U53" s="28"/>
      <c r="V53" s="17" t="s">
        <v>83</v>
      </c>
      <c r="W53" s="68"/>
      <c r="X53" s="69"/>
      <c r="Y53" s="69"/>
      <c r="Z53" s="69"/>
      <c r="AA53" s="69"/>
      <c r="AB53" s="69"/>
      <c r="AC53" s="69"/>
      <c r="AD53" s="69"/>
      <c r="AE53" s="69"/>
      <c r="AF53" s="69"/>
      <c r="AG53" s="69"/>
      <c r="AH53" s="70"/>
      <c r="AI53" s="19"/>
    </row>
  </sheetData>
  <sheetProtection algorithmName="SHA-512" hashValue="dXA7djIpmCys/QR+wWzRAWc5OQ2hlTukL1dS8pAVZO/ca+cx04Pg8evQaeGAazcOJKsTPek4CAGtcxqbAfay3A==" saltValue="wBU8aqUbVUowrjyFlL4oDg==" spinCount="100000" sheet="1" objects="1" scenarios="1"/>
  <mergeCells count="93">
    <mergeCell ref="X41:AI43"/>
    <mergeCell ref="S5:T6"/>
    <mergeCell ref="S37:U37"/>
    <mergeCell ref="S38:U38"/>
    <mergeCell ref="S39:U39"/>
    <mergeCell ref="AE39:AG39"/>
    <mergeCell ref="S40:U40"/>
    <mergeCell ref="T24:V24"/>
    <mergeCell ref="X24:Y24"/>
    <mergeCell ref="AA24:AB24"/>
    <mergeCell ref="AD24:AF24"/>
    <mergeCell ref="U25:AB25"/>
    <mergeCell ref="AD25:AF25"/>
    <mergeCell ref="AF19:AH20"/>
    <mergeCell ref="T20:U20"/>
    <mergeCell ref="AB20:AD20"/>
    <mergeCell ref="S21:T21"/>
    <mergeCell ref="U21:Y21"/>
    <mergeCell ref="AA21:AB21"/>
    <mergeCell ref="AC21:AH21"/>
    <mergeCell ref="T19:U19"/>
    <mergeCell ref="V19:V20"/>
    <mergeCell ref="W19:Y20"/>
    <mergeCell ref="AB19:AD19"/>
    <mergeCell ref="AE19:AE20"/>
    <mergeCell ref="U15:Y16"/>
    <mergeCell ref="AA15:AA18"/>
    <mergeCell ref="AB15:AB16"/>
    <mergeCell ref="AC15:AH16"/>
    <mergeCell ref="T17:Y18"/>
    <mergeCell ref="AB17:AH18"/>
    <mergeCell ref="S8:AI8"/>
    <mergeCell ref="S45:AI45"/>
    <mergeCell ref="S46:AI46"/>
    <mergeCell ref="V10:W10"/>
    <mergeCell ref="AH10:AI10"/>
    <mergeCell ref="V11:Y11"/>
    <mergeCell ref="T13:V13"/>
    <mergeCell ref="W13:W14"/>
    <mergeCell ref="X13:Y14"/>
    <mergeCell ref="AB13:AE13"/>
    <mergeCell ref="AF13:AF14"/>
    <mergeCell ref="AG13:AH14"/>
    <mergeCell ref="T14:V14"/>
    <mergeCell ref="AB14:AE14"/>
    <mergeCell ref="S15:S18"/>
    <mergeCell ref="T15:T16"/>
    <mergeCell ref="F41:Q43"/>
    <mergeCell ref="L25:N25"/>
    <mergeCell ref="I24:J24"/>
    <mergeCell ref="A40:C40"/>
    <mergeCell ref="A39:C39"/>
    <mergeCell ref="A37:C37"/>
    <mergeCell ref="A38:C38"/>
    <mergeCell ref="M39:O39"/>
    <mergeCell ref="L24:N24"/>
    <mergeCell ref="C25:J25"/>
    <mergeCell ref="A8:Q8"/>
    <mergeCell ref="A45:Q45"/>
    <mergeCell ref="A46:Q46"/>
    <mergeCell ref="N19:P20"/>
    <mergeCell ref="B14:D14"/>
    <mergeCell ref="B20:C20"/>
    <mergeCell ref="D19:D20"/>
    <mergeCell ref="P10:Q10"/>
    <mergeCell ref="B13:D13"/>
    <mergeCell ref="E13:E14"/>
    <mergeCell ref="F13:G14"/>
    <mergeCell ref="I15:I18"/>
    <mergeCell ref="D10:E10"/>
    <mergeCell ref="K15:P16"/>
    <mergeCell ref="I21:J21"/>
    <mergeCell ref="J15:J16"/>
    <mergeCell ref="B24:D24"/>
    <mergeCell ref="F24:G24"/>
    <mergeCell ref="K21:P21"/>
    <mergeCell ref="J13:M13"/>
    <mergeCell ref="J14:M14"/>
    <mergeCell ref="J19:L19"/>
    <mergeCell ref="J20:L20"/>
    <mergeCell ref="E19:G20"/>
    <mergeCell ref="M19:M20"/>
    <mergeCell ref="N13:N14"/>
    <mergeCell ref="B19:C19"/>
    <mergeCell ref="A21:B21"/>
    <mergeCell ref="C21:G21"/>
    <mergeCell ref="B17:G18"/>
    <mergeCell ref="D11:G11"/>
    <mergeCell ref="A15:A18"/>
    <mergeCell ref="B15:B16"/>
    <mergeCell ref="C15:G16"/>
    <mergeCell ref="O13:P14"/>
    <mergeCell ref="J17:P18"/>
  </mergeCells>
  <phoneticPr fontId="1"/>
  <conditionalFormatting sqref="A8:Q38 A39:M39 A44:Q53">
    <cfRule type="expression" dxfId="8" priority="8">
      <formula>$B$6="　"</formula>
    </cfRule>
  </conditionalFormatting>
  <conditionalFormatting sqref="C6">
    <cfRule type="expression" dxfId="7" priority="10">
      <formula>IF($C$9="✔",1,2)=1</formula>
    </cfRule>
  </conditionalFormatting>
  <conditionalFormatting sqref="P39:Q39 A40:Q40 A41:F41 A42:E43">
    <cfRule type="expression" dxfId="6" priority="9">
      <formula>$B$6="　"</formula>
    </cfRule>
  </conditionalFormatting>
  <conditionalFormatting sqref="S39:AE39">
    <cfRule type="expression" dxfId="5" priority="5">
      <formula>$B$6="　"</formula>
    </cfRule>
  </conditionalFormatting>
  <conditionalFormatting sqref="S8:AI38">
    <cfRule type="expression" dxfId="4" priority="4">
      <formula>$B$6="　"</formula>
    </cfRule>
  </conditionalFormatting>
  <conditionalFormatting sqref="S44:AI53">
    <cfRule type="expression" dxfId="3" priority="1">
      <formula>$B$6="　"</formula>
    </cfRule>
  </conditionalFormatting>
  <conditionalFormatting sqref="U6">
    <cfRule type="expression" dxfId="2" priority="7">
      <formula>IF($C$9="✔",1,2)=1</formula>
    </cfRule>
  </conditionalFormatting>
  <conditionalFormatting sqref="X41">
    <cfRule type="expression" dxfId="1" priority="3">
      <formula>$B$6="　"</formula>
    </cfRule>
  </conditionalFormatting>
  <conditionalFormatting sqref="AH39:AI39 S40:AI40 S41:W43">
    <cfRule type="expression" dxfId="0" priority="6">
      <formula>$B$6="　"</formula>
    </cfRule>
  </conditionalFormatting>
  <dataValidations count="2">
    <dataValidation type="list" allowBlank="1" showInputMessage="1" showErrorMessage="1" sqref="F30:F36 C30:C36 X30:X36 U30:U36" xr:uid="{00000000-0002-0000-0000-000000000000}">
      <formula1>INDIRECT(B30)</formula1>
    </dataValidation>
    <dataValidation type="list" allowBlank="1" showInputMessage="1" showErrorMessage="1" sqref="B6" xr:uid="{B36E95B4-8A33-4DFB-BE3D-39D77C62F3E4}">
      <formula1>"✔,　"</formula1>
    </dataValidation>
  </dataValidations>
  <hyperlinks>
    <hyperlink ref="B4" r:id="rId1" display="https://www.kensetu-bukka.or.jp/service/datafile/tankadata/mailform/" xr:uid="{2B991313-BD82-4842-B02F-EC43E685A069}"/>
    <hyperlink ref="U21" r:id="rId2" xr:uid="{634F29B2-4995-46DE-B43D-7039F8C26713}"/>
  </hyperlinks>
  <pageMargins left="0.7" right="0.7" top="0.75" bottom="0.75" header="0.3" footer="0.3"/>
  <pageSetup paperSize="9" scale="54" fitToHeight="0" orientation="landscape" r:id="rId3"/>
  <colBreaks count="2" manualBreakCount="2">
    <brk id="14" min="7" max="52" man="1"/>
    <brk id="17" min="7" max="51" man="1"/>
  </colBreaks>
  <drawing r:id="rId4"/>
  <legacyDrawing r:id="rId5"/>
  <mc:AlternateContent xmlns:mc="http://schemas.openxmlformats.org/markup-compatibility/2006">
    <mc:Choice Requires="x14">
      <controls>
        <mc:AlternateContent xmlns:mc="http://schemas.openxmlformats.org/markup-compatibility/2006">
          <mc:Choice Requires="x14">
            <control shapeId="1036" r:id="rId6" name="Check Box 12">
              <controlPr defaultSize="0" autoFill="0" autoLine="0" autoPict="0">
                <anchor moveWithCells="1">
                  <from>
                    <xdr:col>5</xdr:col>
                    <xdr:colOff>28575</xdr:colOff>
                    <xdr:row>38</xdr:row>
                    <xdr:rowOff>0</xdr:rowOff>
                  </from>
                  <to>
                    <xdr:col>5</xdr:col>
                    <xdr:colOff>647700</xdr:colOff>
                    <xdr:row>38</xdr:row>
                    <xdr:rowOff>238125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6</xdr:col>
                    <xdr:colOff>104775</xdr:colOff>
                    <xdr:row>38</xdr:row>
                    <xdr:rowOff>0</xdr:rowOff>
                  </from>
                  <to>
                    <xdr:col>7</xdr:col>
                    <xdr:colOff>104775</xdr:colOff>
                    <xdr:row>38</xdr:row>
                    <xdr:rowOff>238125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7</xdr:col>
                    <xdr:colOff>219075</xdr:colOff>
                    <xdr:row>38</xdr:row>
                    <xdr:rowOff>0</xdr:rowOff>
                  </from>
                  <to>
                    <xdr:col>7</xdr:col>
                    <xdr:colOff>838200</xdr:colOff>
                    <xdr:row>38</xdr:row>
                    <xdr:rowOff>238125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8</xdr:col>
                    <xdr:colOff>28575</xdr:colOff>
                    <xdr:row>38</xdr:row>
                    <xdr:rowOff>0</xdr:rowOff>
                  </from>
                  <to>
                    <xdr:col>8</xdr:col>
                    <xdr:colOff>647700</xdr:colOff>
                    <xdr:row>38</xdr:row>
                    <xdr:rowOff>238125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9</xdr:col>
                    <xdr:colOff>209550</xdr:colOff>
                    <xdr:row>38</xdr:row>
                    <xdr:rowOff>0</xdr:rowOff>
                  </from>
                  <to>
                    <xdr:col>9</xdr:col>
                    <xdr:colOff>828675</xdr:colOff>
                    <xdr:row>38</xdr:row>
                    <xdr:rowOff>238125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10</xdr:col>
                    <xdr:colOff>285750</xdr:colOff>
                    <xdr:row>38</xdr:row>
                    <xdr:rowOff>0</xdr:rowOff>
                  </from>
                  <to>
                    <xdr:col>10</xdr:col>
                    <xdr:colOff>904875</xdr:colOff>
                    <xdr:row>38</xdr:row>
                    <xdr:rowOff>238125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11</xdr:col>
                    <xdr:colOff>371475</xdr:colOff>
                    <xdr:row>38</xdr:row>
                    <xdr:rowOff>0</xdr:rowOff>
                  </from>
                  <to>
                    <xdr:col>12</xdr:col>
                    <xdr:colOff>38100</xdr:colOff>
                    <xdr:row>38</xdr:row>
                    <xdr:rowOff>238125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23</xdr:col>
                    <xdr:colOff>28575</xdr:colOff>
                    <xdr:row>38</xdr:row>
                    <xdr:rowOff>0</xdr:rowOff>
                  </from>
                  <to>
                    <xdr:col>23</xdr:col>
                    <xdr:colOff>647700</xdr:colOff>
                    <xdr:row>38</xdr:row>
                    <xdr:rowOff>238125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24</xdr:col>
                    <xdr:colOff>104775</xdr:colOff>
                    <xdr:row>38</xdr:row>
                    <xdr:rowOff>0</xdr:rowOff>
                  </from>
                  <to>
                    <xdr:col>25</xdr:col>
                    <xdr:colOff>104775</xdr:colOff>
                    <xdr:row>38</xdr:row>
                    <xdr:rowOff>238125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25</xdr:col>
                    <xdr:colOff>219075</xdr:colOff>
                    <xdr:row>38</xdr:row>
                    <xdr:rowOff>0</xdr:rowOff>
                  </from>
                  <to>
                    <xdr:col>25</xdr:col>
                    <xdr:colOff>838200</xdr:colOff>
                    <xdr:row>38</xdr:row>
                    <xdr:rowOff>238125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26</xdr:col>
                    <xdr:colOff>28575</xdr:colOff>
                    <xdr:row>38</xdr:row>
                    <xdr:rowOff>0</xdr:rowOff>
                  </from>
                  <to>
                    <xdr:col>26</xdr:col>
                    <xdr:colOff>647700</xdr:colOff>
                    <xdr:row>38</xdr:row>
                    <xdr:rowOff>238125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27</xdr:col>
                    <xdr:colOff>209550</xdr:colOff>
                    <xdr:row>38</xdr:row>
                    <xdr:rowOff>0</xdr:rowOff>
                  </from>
                  <to>
                    <xdr:col>27</xdr:col>
                    <xdr:colOff>828675</xdr:colOff>
                    <xdr:row>38</xdr:row>
                    <xdr:rowOff>238125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28</xdr:col>
                    <xdr:colOff>285750</xdr:colOff>
                    <xdr:row>38</xdr:row>
                    <xdr:rowOff>0</xdr:rowOff>
                  </from>
                  <to>
                    <xdr:col>28</xdr:col>
                    <xdr:colOff>904875</xdr:colOff>
                    <xdr:row>38</xdr:row>
                    <xdr:rowOff>238125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29</xdr:col>
                    <xdr:colOff>371475</xdr:colOff>
                    <xdr:row>38</xdr:row>
                    <xdr:rowOff>0</xdr:rowOff>
                  </from>
                  <to>
                    <xdr:col>30</xdr:col>
                    <xdr:colOff>38100</xdr:colOff>
                    <xdr:row>38</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販売用データとなりますので記入不要となります!$D$2:$D$7</xm:f>
          </x14:formula1>
          <xm:sqref>B28 T28</xm:sqref>
        </x14:dataValidation>
        <x14:dataValidation type="list" allowBlank="1" showInputMessage="1" showErrorMessage="1" xr:uid="{00000000-0002-0000-0000-000002000000}">
          <x14:formula1>
            <xm:f>販売用データとなりますので記入不要となります!$C$2:$C$3</xm:f>
          </x14:formula1>
          <xm:sqref>A28 S28</xm:sqref>
        </x14:dataValidation>
        <x14:dataValidation type="list" allowBlank="1" showInputMessage="1" showErrorMessage="1" xr:uid="{00000000-0002-0000-0000-000003000000}">
          <x14:formula1>
            <xm:f>販売用データとなりますので記入不要となります!$F$1:$F$47</xm:f>
          </x14:formula1>
          <xm:sqref>E31:E36 W31:W36</xm:sqref>
        </x14:dataValidation>
        <x14:dataValidation type="list" allowBlank="1" showInputMessage="1" showErrorMessage="1" xr:uid="{00000000-0002-0000-0000-000006000000}">
          <x14:formula1>
            <xm:f>販売用データとなりますので記入不要となります!$A$2:$A$4</xm:f>
          </x14:formula1>
          <xm:sqref>B30:B36 T30:T36</xm:sqref>
        </x14:dataValidation>
        <x14:dataValidation type="list" allowBlank="1" showInputMessage="1" showErrorMessage="1" xr:uid="{00000000-0002-0000-0000-000007000000}">
          <x14:formula1>
            <xm:f>販売用データとなりますので記入不要となります!$M$1:$BG$1</xm:f>
          </x14:formula1>
          <xm:sqref>E30 W30</xm:sqref>
        </x14:dataValidation>
        <x14:dataValidation type="list" allowBlank="1" showInputMessage="1" showErrorMessage="1" xr:uid="{72870DE8-FCE0-4862-B029-24F49C98E184}">
          <x14:formula1>
            <xm:f>販売用データとなりますので記入不要となります!$I$1:$I$7</xm:f>
          </x14:formula1>
          <xm:sqref>G30:G36 Y30:Y36</xm:sqref>
        </x14:dataValidation>
        <x14:dataValidation type="list" allowBlank="1" showInputMessage="1" showErrorMessage="1" xr:uid="{72FFAB50-7FCB-4914-B8DD-B1266DD1DB58}">
          <x14:formula1>
            <xm:f>販売用データとなりますので記入不要となります!$G$1:$G$2</xm:f>
          </x14:formula1>
          <xm:sqref>C28 U28</xm:sqref>
        </x14:dataValidation>
        <x14:dataValidation type="list" allowBlank="1" showInputMessage="1" showErrorMessage="1" xr:uid="{4669CDD5-EC4A-4F9B-9DFF-C883B636576B}">
          <x14:formula1>
            <xm:f>販売用データとなりますので記入不要となります!$K$1:$K$12</xm:f>
          </x14:formula1>
          <xm:sqref>H30:H36 Z30:Z36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2D448-175B-4C17-9048-A110A28241D1}">
  <dimension ref="A1:M52"/>
  <sheetViews>
    <sheetView showGridLines="0" topLeftCell="A40" zoomScale="85" zoomScaleNormal="85" zoomScaleSheetLayoutView="100" workbookViewId="0">
      <selection activeCell="S51" sqref="S51"/>
    </sheetView>
  </sheetViews>
  <sheetFormatPr defaultRowHeight="18.75" x14ac:dyDescent="0.4"/>
  <sheetData>
    <row r="1" spans="1:13" x14ac:dyDescent="0.4">
      <c r="A1" s="25"/>
      <c r="B1" s="25"/>
      <c r="C1" s="25"/>
      <c r="D1" s="25"/>
      <c r="E1" s="25"/>
      <c r="F1" s="25"/>
      <c r="G1" s="25"/>
      <c r="H1" s="25"/>
      <c r="I1" s="25"/>
      <c r="J1" s="25"/>
      <c r="K1" s="25"/>
      <c r="L1" s="25"/>
      <c r="M1" s="25"/>
    </row>
    <row r="2" spans="1:13" x14ac:dyDescent="0.4">
      <c r="A2" s="25"/>
      <c r="B2" s="25"/>
      <c r="C2" s="25"/>
      <c r="D2" s="25"/>
      <c r="E2" s="25"/>
      <c r="F2" s="25"/>
      <c r="G2" s="25"/>
      <c r="H2" s="25"/>
      <c r="I2" s="25"/>
      <c r="J2" s="25"/>
      <c r="K2" s="25"/>
      <c r="L2" s="25"/>
      <c r="M2" s="25"/>
    </row>
    <row r="3" spans="1:13" x14ac:dyDescent="0.4">
      <c r="A3" s="25"/>
      <c r="B3" s="25"/>
      <c r="C3" s="25"/>
      <c r="D3" s="25"/>
      <c r="E3" s="25"/>
      <c r="F3" s="25"/>
      <c r="G3" s="25"/>
      <c r="H3" s="25"/>
      <c r="I3" s="25"/>
      <c r="J3" s="25"/>
      <c r="K3" s="25"/>
      <c r="L3" s="25"/>
      <c r="M3" s="25"/>
    </row>
    <row r="4" spans="1:13" x14ac:dyDescent="0.4">
      <c r="A4" s="25"/>
      <c r="B4" s="25"/>
      <c r="C4" s="25"/>
      <c r="D4" s="25"/>
      <c r="E4" s="25"/>
      <c r="F4" s="25"/>
      <c r="G4" s="25"/>
      <c r="H4" s="25"/>
      <c r="I4" s="25"/>
      <c r="J4" s="25"/>
      <c r="K4" s="25"/>
      <c r="L4" s="25"/>
      <c r="M4" s="25"/>
    </row>
    <row r="5" spans="1:13" x14ac:dyDescent="0.4">
      <c r="A5" s="25"/>
      <c r="B5" s="25"/>
      <c r="C5" s="25"/>
      <c r="D5" s="25"/>
      <c r="E5" s="25"/>
      <c r="F5" s="25"/>
      <c r="G5" s="25"/>
      <c r="H5" s="25"/>
      <c r="I5" s="25"/>
      <c r="J5" s="25"/>
      <c r="K5" s="25"/>
      <c r="L5" s="25"/>
      <c r="M5" s="25"/>
    </row>
    <row r="6" spans="1:13" x14ac:dyDescent="0.4">
      <c r="A6" s="25"/>
      <c r="B6" s="25"/>
      <c r="C6" s="25"/>
      <c r="D6" s="25"/>
      <c r="E6" s="25"/>
      <c r="F6" s="25"/>
      <c r="G6" s="25"/>
      <c r="H6" s="25"/>
      <c r="I6" s="25"/>
      <c r="J6" s="25"/>
      <c r="K6" s="25"/>
      <c r="L6" s="25"/>
      <c r="M6" s="25"/>
    </row>
    <row r="7" spans="1:13" x14ac:dyDescent="0.4">
      <c r="A7" s="25"/>
      <c r="B7" s="25"/>
      <c r="C7" s="25"/>
      <c r="D7" s="25"/>
      <c r="E7" s="25"/>
      <c r="F7" s="25"/>
      <c r="G7" s="25"/>
      <c r="H7" s="25"/>
      <c r="I7" s="25"/>
      <c r="J7" s="25"/>
      <c r="K7" s="25"/>
      <c r="L7" s="25"/>
      <c r="M7" s="25"/>
    </row>
    <row r="8" spans="1:13" x14ac:dyDescent="0.4">
      <c r="A8" s="25"/>
      <c r="B8" s="25"/>
      <c r="C8" s="25"/>
      <c r="D8" s="25"/>
      <c r="E8" s="25"/>
      <c r="F8" s="25"/>
      <c r="G8" s="25"/>
      <c r="H8" s="25"/>
      <c r="I8" s="25"/>
      <c r="J8" s="25"/>
      <c r="K8" s="25"/>
      <c r="L8" s="25"/>
      <c r="M8" s="25"/>
    </row>
    <row r="9" spans="1:13" x14ac:dyDescent="0.4">
      <c r="A9" s="25"/>
      <c r="B9" s="25"/>
      <c r="C9" s="25"/>
      <c r="D9" s="25"/>
      <c r="E9" s="25"/>
      <c r="F9" s="25"/>
      <c r="G9" s="25"/>
      <c r="H9" s="25"/>
      <c r="I9" s="25"/>
      <c r="J9" s="25"/>
      <c r="K9" s="25"/>
      <c r="L9" s="25"/>
      <c r="M9" s="25"/>
    </row>
    <row r="10" spans="1:13" x14ac:dyDescent="0.4">
      <c r="A10" s="25"/>
      <c r="B10" s="25"/>
      <c r="C10" s="25"/>
      <c r="D10" s="25"/>
      <c r="E10" s="25"/>
      <c r="F10" s="25"/>
      <c r="G10" s="25"/>
      <c r="H10" s="25"/>
      <c r="I10" s="25"/>
      <c r="J10" s="25"/>
      <c r="K10" s="25"/>
      <c r="L10" s="25"/>
      <c r="M10" s="25"/>
    </row>
    <row r="11" spans="1:13" x14ac:dyDescent="0.4">
      <c r="A11" s="25"/>
      <c r="B11" s="25"/>
      <c r="C11" s="25"/>
      <c r="D11" s="25"/>
      <c r="E11" s="25"/>
      <c r="F11" s="25"/>
      <c r="G11" s="25"/>
      <c r="H11" s="25"/>
      <c r="I11" s="25"/>
      <c r="J11" s="25"/>
      <c r="K11" s="25"/>
      <c r="L11" s="25"/>
      <c r="M11" s="25"/>
    </row>
    <row r="12" spans="1:13" x14ac:dyDescent="0.4">
      <c r="A12" s="25"/>
      <c r="B12" s="25"/>
      <c r="C12" s="25"/>
      <c r="D12" s="25"/>
      <c r="E12" s="25"/>
      <c r="F12" s="25"/>
      <c r="G12" s="25"/>
      <c r="H12" s="25"/>
      <c r="I12" s="25"/>
      <c r="J12" s="25"/>
      <c r="K12" s="25"/>
      <c r="L12" s="25"/>
      <c r="M12" s="25"/>
    </row>
    <row r="13" spans="1:13" x14ac:dyDescent="0.4">
      <c r="A13" s="25"/>
      <c r="B13" s="25"/>
      <c r="C13" s="25"/>
      <c r="D13" s="25"/>
      <c r="E13" s="25"/>
      <c r="F13" s="25"/>
      <c r="G13" s="25"/>
      <c r="H13" s="25"/>
      <c r="I13" s="25"/>
      <c r="J13" s="25"/>
      <c r="K13" s="25"/>
      <c r="L13" s="25"/>
      <c r="M13" s="25"/>
    </row>
    <row r="14" spans="1:13" x14ac:dyDescent="0.4">
      <c r="A14" s="25"/>
      <c r="B14" s="25"/>
      <c r="C14" s="25"/>
      <c r="D14" s="25"/>
      <c r="E14" s="25"/>
      <c r="F14" s="25"/>
      <c r="G14" s="25"/>
      <c r="H14" s="25"/>
      <c r="I14" s="25"/>
      <c r="J14" s="25"/>
      <c r="K14" s="25"/>
      <c r="L14" s="25"/>
      <c r="M14" s="25"/>
    </row>
    <row r="15" spans="1:13" x14ac:dyDescent="0.4">
      <c r="A15" s="25"/>
      <c r="B15" s="25"/>
      <c r="C15" s="25"/>
      <c r="D15" s="25"/>
      <c r="E15" s="25"/>
      <c r="F15" s="25"/>
      <c r="G15" s="25"/>
      <c r="H15" s="25"/>
      <c r="I15" s="25"/>
      <c r="J15" s="25"/>
      <c r="K15" s="25"/>
      <c r="L15" s="25"/>
      <c r="M15" s="25"/>
    </row>
    <row r="16" spans="1:13" x14ac:dyDescent="0.4">
      <c r="A16" s="25"/>
      <c r="B16" s="25"/>
      <c r="C16" s="25"/>
      <c r="D16" s="25"/>
      <c r="E16" s="25"/>
      <c r="F16" s="25"/>
      <c r="G16" s="25"/>
      <c r="H16" s="25"/>
      <c r="I16" s="25"/>
      <c r="J16" s="25"/>
      <c r="K16" s="25"/>
      <c r="L16" s="25"/>
      <c r="M16" s="25"/>
    </row>
    <row r="17" spans="1:13" x14ac:dyDescent="0.4">
      <c r="A17" s="25"/>
      <c r="B17" s="25"/>
      <c r="C17" s="25"/>
      <c r="D17" s="25"/>
      <c r="E17" s="25"/>
      <c r="F17" s="25"/>
      <c r="G17" s="25"/>
      <c r="H17" s="25"/>
      <c r="I17" s="25"/>
      <c r="J17" s="25"/>
      <c r="K17" s="25"/>
      <c r="L17" s="25"/>
      <c r="M17" s="25"/>
    </row>
    <row r="18" spans="1:13" x14ac:dyDescent="0.4">
      <c r="A18" s="25"/>
      <c r="B18" s="25"/>
      <c r="C18" s="25"/>
      <c r="D18" s="25"/>
      <c r="E18" s="25"/>
      <c r="F18" s="25"/>
      <c r="G18" s="25"/>
      <c r="H18" s="25"/>
      <c r="I18" s="25"/>
      <c r="J18" s="25"/>
      <c r="K18" s="25"/>
      <c r="L18" s="25"/>
      <c r="M18" s="25"/>
    </row>
    <row r="19" spans="1:13" x14ac:dyDescent="0.4">
      <c r="A19" s="25"/>
      <c r="B19" s="25"/>
      <c r="C19" s="25"/>
      <c r="D19" s="25"/>
      <c r="E19" s="25"/>
      <c r="F19" s="25"/>
      <c r="G19" s="25"/>
      <c r="H19" s="25"/>
      <c r="I19" s="25"/>
      <c r="J19" s="25"/>
      <c r="K19" s="25"/>
      <c r="L19" s="25"/>
      <c r="M19" s="25"/>
    </row>
    <row r="20" spans="1:13" x14ac:dyDescent="0.4">
      <c r="A20" s="25"/>
      <c r="B20" s="25"/>
      <c r="C20" s="25"/>
      <c r="D20" s="25"/>
      <c r="E20" s="25"/>
      <c r="F20" s="25"/>
      <c r="G20" s="25"/>
      <c r="H20" s="25"/>
      <c r="I20" s="25"/>
      <c r="J20" s="25"/>
      <c r="K20" s="25"/>
      <c r="L20" s="25"/>
      <c r="M20" s="25"/>
    </row>
    <row r="21" spans="1:13" x14ac:dyDescent="0.4">
      <c r="A21" s="25"/>
      <c r="B21" s="25"/>
      <c r="C21" s="25"/>
      <c r="D21" s="25"/>
      <c r="E21" s="25"/>
      <c r="F21" s="25"/>
      <c r="G21" s="25"/>
      <c r="H21" s="25"/>
      <c r="I21" s="25"/>
      <c r="J21" s="25"/>
      <c r="K21" s="25"/>
      <c r="L21" s="25"/>
      <c r="M21" s="25"/>
    </row>
    <row r="22" spans="1:13" x14ac:dyDescent="0.4">
      <c r="A22" s="25"/>
      <c r="B22" s="25"/>
      <c r="C22" s="25"/>
      <c r="D22" s="25"/>
      <c r="E22" s="25"/>
      <c r="F22" s="25"/>
      <c r="G22" s="25"/>
      <c r="H22" s="25"/>
      <c r="I22" s="25"/>
      <c r="J22" s="25"/>
      <c r="K22" s="25"/>
      <c r="L22" s="25"/>
      <c r="M22" s="25"/>
    </row>
    <row r="23" spans="1:13" x14ac:dyDescent="0.4">
      <c r="A23" s="25"/>
      <c r="B23" s="25"/>
      <c r="C23" s="25"/>
      <c r="D23" s="25"/>
      <c r="E23" s="25"/>
      <c r="F23" s="25"/>
      <c r="G23" s="25"/>
      <c r="H23" s="25"/>
      <c r="I23" s="25"/>
      <c r="J23" s="25"/>
      <c r="K23" s="25"/>
      <c r="L23" s="25"/>
      <c r="M23" s="25"/>
    </row>
    <row r="24" spans="1:13" x14ac:dyDescent="0.4">
      <c r="A24" s="25"/>
      <c r="B24" s="25"/>
      <c r="C24" s="25"/>
      <c r="D24" s="25"/>
      <c r="E24" s="25"/>
      <c r="F24" s="25"/>
      <c r="G24" s="25"/>
      <c r="H24" s="25"/>
      <c r="I24" s="25"/>
      <c r="J24" s="25"/>
      <c r="K24" s="25"/>
      <c r="L24" s="25"/>
      <c r="M24" s="25"/>
    </row>
    <row r="25" spans="1:13" x14ac:dyDescent="0.4">
      <c r="A25" s="25"/>
      <c r="B25" s="25"/>
      <c r="C25" s="25"/>
      <c r="D25" s="25"/>
      <c r="E25" s="25"/>
      <c r="F25" s="25"/>
      <c r="G25" s="25"/>
      <c r="H25" s="25"/>
      <c r="I25" s="25"/>
      <c r="J25" s="25"/>
      <c r="K25" s="25"/>
      <c r="L25" s="25"/>
      <c r="M25" s="25"/>
    </row>
    <row r="26" spans="1:13" x14ac:dyDescent="0.4">
      <c r="A26" s="25"/>
      <c r="B26" s="25"/>
      <c r="C26" s="25"/>
      <c r="D26" s="25"/>
      <c r="E26" s="25"/>
      <c r="F26" s="25"/>
      <c r="G26" s="25"/>
      <c r="H26" s="25"/>
      <c r="I26" s="25"/>
      <c r="J26" s="25"/>
      <c r="K26" s="25"/>
      <c r="L26" s="25"/>
      <c r="M26" s="25"/>
    </row>
    <row r="27" spans="1:13" x14ac:dyDescent="0.4">
      <c r="A27" s="25"/>
      <c r="B27" s="25"/>
      <c r="C27" s="25"/>
      <c r="D27" s="25"/>
      <c r="E27" s="25"/>
      <c r="F27" s="25"/>
      <c r="G27" s="25"/>
      <c r="H27" s="25"/>
      <c r="I27" s="25"/>
      <c r="J27" s="25"/>
      <c r="K27" s="25"/>
      <c r="L27" s="25"/>
      <c r="M27" s="25"/>
    </row>
    <row r="28" spans="1:13" x14ac:dyDescent="0.4">
      <c r="A28" s="25"/>
      <c r="B28" s="25"/>
      <c r="C28" s="25"/>
      <c r="D28" s="25"/>
      <c r="E28" s="25"/>
      <c r="F28" s="25"/>
      <c r="G28" s="25"/>
      <c r="H28" s="25"/>
      <c r="I28" s="25"/>
      <c r="J28" s="25"/>
      <c r="K28" s="25"/>
      <c r="L28" s="25"/>
      <c r="M28" s="25"/>
    </row>
    <row r="29" spans="1:13" x14ac:dyDescent="0.4">
      <c r="A29" s="25"/>
      <c r="B29" s="25"/>
      <c r="C29" s="25"/>
      <c r="D29" s="25"/>
      <c r="E29" s="25"/>
      <c r="F29" s="25"/>
      <c r="G29" s="25"/>
      <c r="H29" s="25"/>
      <c r="I29" s="25"/>
      <c r="J29" s="25"/>
      <c r="K29" s="25"/>
      <c r="L29" s="25"/>
      <c r="M29" s="25"/>
    </row>
    <row r="30" spans="1:13" x14ac:dyDescent="0.4">
      <c r="A30" s="25"/>
      <c r="B30" s="25"/>
      <c r="C30" s="25"/>
      <c r="D30" s="25"/>
      <c r="E30" s="25"/>
      <c r="F30" s="25"/>
      <c r="G30" s="25"/>
      <c r="H30" s="25"/>
      <c r="I30" s="25"/>
      <c r="J30" s="25"/>
      <c r="K30" s="25"/>
      <c r="L30" s="25"/>
      <c r="M30" s="25"/>
    </row>
    <row r="31" spans="1:13" x14ac:dyDescent="0.4">
      <c r="A31" s="25"/>
      <c r="B31" s="25"/>
      <c r="C31" s="25"/>
      <c r="D31" s="25"/>
      <c r="E31" s="25"/>
      <c r="F31" s="25"/>
      <c r="G31" s="25"/>
      <c r="H31" s="25"/>
      <c r="I31" s="25"/>
      <c r="J31" s="25"/>
      <c r="K31" s="25"/>
      <c r="L31" s="25"/>
      <c r="M31" s="25"/>
    </row>
    <row r="32" spans="1:13" x14ac:dyDescent="0.4">
      <c r="A32" s="25"/>
      <c r="B32" s="25"/>
      <c r="C32" s="25"/>
      <c r="D32" s="25"/>
      <c r="E32" s="25"/>
      <c r="F32" s="25"/>
      <c r="G32" s="25"/>
      <c r="H32" s="25"/>
      <c r="I32" s="25"/>
      <c r="J32" s="25"/>
      <c r="K32" s="25"/>
      <c r="L32" s="25"/>
      <c r="M32" s="25"/>
    </row>
    <row r="33" spans="1:13" x14ac:dyDescent="0.4">
      <c r="A33" s="25"/>
      <c r="B33" s="25"/>
      <c r="C33" s="25"/>
      <c r="D33" s="25"/>
      <c r="E33" s="25"/>
      <c r="F33" s="25"/>
      <c r="G33" s="25"/>
      <c r="H33" s="25"/>
      <c r="I33" s="25"/>
      <c r="J33" s="25"/>
      <c r="K33" s="25"/>
      <c r="L33" s="25"/>
      <c r="M33" s="25"/>
    </row>
    <row r="34" spans="1:13" x14ac:dyDescent="0.4">
      <c r="A34" s="25"/>
      <c r="B34" s="25"/>
      <c r="C34" s="25"/>
      <c r="D34" s="25"/>
      <c r="E34" s="25"/>
      <c r="F34" s="25"/>
      <c r="G34" s="25"/>
      <c r="H34" s="25"/>
      <c r="I34" s="25"/>
      <c r="J34" s="25"/>
      <c r="K34" s="25"/>
      <c r="L34" s="25"/>
      <c r="M34" s="25"/>
    </row>
    <row r="35" spans="1:13" x14ac:dyDescent="0.4">
      <c r="A35" s="25"/>
      <c r="B35" s="25"/>
      <c r="C35" s="25"/>
      <c r="D35" s="25"/>
      <c r="E35" s="25"/>
      <c r="F35" s="25"/>
      <c r="G35" s="25"/>
      <c r="H35" s="25"/>
      <c r="I35" s="25"/>
      <c r="J35" s="25"/>
      <c r="K35" s="25"/>
      <c r="L35" s="25"/>
      <c r="M35" s="25"/>
    </row>
    <row r="36" spans="1:13" x14ac:dyDescent="0.4">
      <c r="A36" s="25"/>
      <c r="B36" s="25"/>
      <c r="C36" s="25"/>
      <c r="D36" s="25"/>
      <c r="E36" s="25"/>
      <c r="F36" s="25"/>
      <c r="G36" s="25"/>
      <c r="H36" s="25"/>
      <c r="I36" s="25"/>
      <c r="J36" s="25"/>
      <c r="K36" s="25"/>
      <c r="L36" s="25"/>
      <c r="M36" s="25"/>
    </row>
    <row r="37" spans="1:13" x14ac:dyDescent="0.4">
      <c r="A37" s="25"/>
      <c r="B37" s="25"/>
      <c r="C37" s="25"/>
      <c r="D37" s="25"/>
      <c r="E37" s="25"/>
      <c r="F37" s="25"/>
      <c r="G37" s="25"/>
      <c r="H37" s="25"/>
      <c r="I37" s="25"/>
      <c r="J37" s="25"/>
      <c r="K37" s="25"/>
      <c r="L37" s="25"/>
      <c r="M37" s="25"/>
    </row>
    <row r="38" spans="1:13" x14ac:dyDescent="0.4">
      <c r="A38" s="25"/>
      <c r="B38" s="25"/>
      <c r="C38" s="25"/>
      <c r="D38" s="25"/>
      <c r="E38" s="25"/>
      <c r="F38" s="25"/>
      <c r="G38" s="25"/>
      <c r="H38" s="25"/>
      <c r="I38" s="25"/>
      <c r="J38" s="25"/>
      <c r="K38" s="25"/>
      <c r="L38" s="25"/>
      <c r="M38" s="25"/>
    </row>
    <row r="39" spans="1:13" x14ac:dyDescent="0.4">
      <c r="A39" s="25"/>
      <c r="B39" s="25"/>
      <c r="C39" s="25"/>
      <c r="D39" s="25"/>
      <c r="E39" s="25"/>
      <c r="F39" s="25"/>
      <c r="G39" s="25"/>
      <c r="H39" s="25"/>
      <c r="I39" s="25"/>
      <c r="J39" s="25"/>
      <c r="K39" s="25"/>
      <c r="L39" s="25"/>
      <c r="M39" s="25"/>
    </row>
    <row r="40" spans="1:13" x14ac:dyDescent="0.4">
      <c r="A40" s="25"/>
      <c r="B40" s="25"/>
      <c r="C40" s="25"/>
      <c r="D40" s="25"/>
      <c r="E40" s="25"/>
      <c r="F40" s="25"/>
      <c r="G40" s="25"/>
      <c r="H40" s="25"/>
      <c r="I40" s="25"/>
      <c r="J40" s="25"/>
      <c r="K40" s="25"/>
      <c r="L40" s="25"/>
      <c r="M40" s="25"/>
    </row>
    <row r="41" spans="1:13" x14ac:dyDescent="0.4">
      <c r="A41" s="25"/>
      <c r="B41" s="25"/>
      <c r="C41" s="25"/>
      <c r="D41" s="25"/>
      <c r="E41" s="25"/>
      <c r="F41" s="25"/>
      <c r="G41" s="25"/>
      <c r="H41" s="25"/>
      <c r="I41" s="25"/>
      <c r="J41" s="25"/>
      <c r="K41" s="25"/>
      <c r="L41" s="25"/>
      <c r="M41" s="25"/>
    </row>
    <row r="42" spans="1:13" x14ac:dyDescent="0.4">
      <c r="A42" s="25"/>
      <c r="B42" s="25"/>
      <c r="C42" s="25"/>
      <c r="D42" s="25"/>
      <c r="E42" s="25"/>
      <c r="F42" s="25"/>
      <c r="G42" s="25"/>
      <c r="H42" s="25"/>
      <c r="I42" s="25"/>
      <c r="J42" s="25"/>
      <c r="K42" s="25"/>
      <c r="L42" s="25"/>
      <c r="M42" s="25"/>
    </row>
    <row r="43" spans="1:13" x14ac:dyDescent="0.4">
      <c r="A43" s="25"/>
      <c r="B43" s="25"/>
      <c r="C43" s="25"/>
      <c r="D43" s="25"/>
      <c r="E43" s="25"/>
      <c r="F43" s="25"/>
      <c r="G43" s="25"/>
      <c r="H43" s="25"/>
      <c r="I43" s="25"/>
      <c r="J43" s="25"/>
      <c r="K43" s="25"/>
      <c r="L43" s="25"/>
      <c r="M43" s="25"/>
    </row>
    <row r="44" spans="1:13" x14ac:dyDescent="0.4">
      <c r="A44" s="25"/>
      <c r="B44" s="25"/>
      <c r="C44" s="25"/>
      <c r="D44" s="25"/>
      <c r="E44" s="25"/>
      <c r="F44" s="25"/>
      <c r="G44" s="25"/>
      <c r="H44" s="25"/>
      <c r="I44" s="25"/>
      <c r="J44" s="25"/>
      <c r="K44" s="25"/>
      <c r="L44" s="25"/>
      <c r="M44" s="25"/>
    </row>
    <row r="45" spans="1:13" x14ac:dyDescent="0.4">
      <c r="A45" s="25"/>
      <c r="B45" s="25"/>
      <c r="C45" s="25"/>
      <c r="D45" s="25"/>
      <c r="E45" s="25"/>
      <c r="F45" s="25"/>
      <c r="G45" s="25"/>
      <c r="H45" s="25"/>
      <c r="I45" s="25"/>
      <c r="J45" s="25"/>
      <c r="K45" s="25"/>
      <c r="L45" s="25"/>
      <c r="M45" s="25"/>
    </row>
    <row r="46" spans="1:13" x14ac:dyDescent="0.4">
      <c r="A46" s="25"/>
      <c r="B46" s="25"/>
      <c r="C46" s="25"/>
      <c r="D46" s="25"/>
      <c r="E46" s="25"/>
      <c r="F46" s="25"/>
      <c r="G46" s="25"/>
      <c r="H46" s="25"/>
      <c r="I46" s="25"/>
      <c r="J46" s="25"/>
      <c r="K46" s="25"/>
      <c r="L46" s="25"/>
      <c r="M46" s="25"/>
    </row>
    <row r="47" spans="1:13" x14ac:dyDescent="0.4">
      <c r="A47" s="25"/>
      <c r="B47" s="25"/>
      <c r="C47" s="25"/>
      <c r="D47" s="25"/>
      <c r="E47" s="25"/>
      <c r="F47" s="25"/>
      <c r="G47" s="25"/>
      <c r="H47" s="25"/>
      <c r="I47" s="25"/>
      <c r="J47" s="25"/>
      <c r="K47" s="25"/>
      <c r="L47" s="25"/>
      <c r="M47" s="25"/>
    </row>
    <row r="48" spans="1:13" x14ac:dyDescent="0.4">
      <c r="A48" s="25"/>
      <c r="B48" s="25"/>
      <c r="C48" s="25"/>
      <c r="D48" s="25"/>
      <c r="E48" s="25"/>
      <c r="F48" s="25"/>
      <c r="G48" s="25"/>
      <c r="H48" s="25"/>
      <c r="I48" s="25"/>
      <c r="J48" s="25"/>
      <c r="K48" s="25"/>
      <c r="L48" s="25"/>
      <c r="M48" s="25"/>
    </row>
    <row r="49" spans="1:13" x14ac:dyDescent="0.4">
      <c r="A49" s="25"/>
      <c r="B49" s="25"/>
      <c r="C49" s="25"/>
      <c r="D49" s="25"/>
      <c r="E49" s="25"/>
      <c r="F49" s="25"/>
      <c r="G49" s="25"/>
      <c r="H49" s="25"/>
      <c r="I49" s="25"/>
      <c r="J49" s="25"/>
      <c r="K49" s="25"/>
      <c r="L49" s="25"/>
      <c r="M49" s="25"/>
    </row>
    <row r="50" spans="1:13" x14ac:dyDescent="0.4">
      <c r="A50" s="25"/>
      <c r="B50" s="25"/>
      <c r="C50" s="25"/>
      <c r="D50" s="25"/>
      <c r="E50" s="25"/>
      <c r="F50" s="25"/>
      <c r="G50" s="25"/>
      <c r="H50" s="25"/>
      <c r="I50" s="25"/>
      <c r="J50" s="25"/>
      <c r="K50" s="25"/>
      <c r="L50" s="25"/>
      <c r="M50" s="25"/>
    </row>
    <row r="51" spans="1:13" x14ac:dyDescent="0.4">
      <c r="A51" s="25"/>
      <c r="B51" s="25"/>
      <c r="C51" s="25"/>
      <c r="D51" s="25"/>
      <c r="E51" s="25"/>
      <c r="F51" s="25"/>
      <c r="G51" s="25"/>
      <c r="H51" s="25"/>
      <c r="I51" s="25"/>
      <c r="J51" s="25"/>
      <c r="K51" s="25"/>
      <c r="L51" s="25"/>
      <c r="M51" s="25"/>
    </row>
    <row r="52" spans="1:13" x14ac:dyDescent="0.4">
      <c r="A52" s="25"/>
      <c r="B52" s="25"/>
      <c r="C52" s="25"/>
      <c r="D52" s="25"/>
      <c r="E52" s="25"/>
      <c r="F52" s="25"/>
      <c r="G52" s="25"/>
      <c r="H52" s="25"/>
      <c r="I52" s="25"/>
      <c r="J52" s="25"/>
      <c r="K52" s="25"/>
      <c r="L52" s="25"/>
      <c r="M52" s="25"/>
    </row>
  </sheetData>
  <sheetProtection algorithmName="SHA-512" hashValue="rKRr9zGVDW83xIzEs22UIOGGb3inIEeqtN/N0n4WCBCVUxPm0RwfaBah47omrPxO3arJ3LQ5PuAptJc2EJzwlw==" saltValue="LXnHcze6145hcnj+DHT3Ng==" spinCount="100000" sheet="1" objects="1" scenarios="1"/>
  <phoneticPr fontId="1"/>
  <pageMargins left="0.7" right="0.7" top="0.75" bottom="0.75" header="0.3" footer="0.3"/>
  <pageSetup paperSize="9" scale="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47"/>
  <sheetViews>
    <sheetView topLeftCell="BH1" zoomScale="115" zoomScaleNormal="115" workbookViewId="0">
      <selection activeCell="P55" sqref="P55"/>
    </sheetView>
  </sheetViews>
  <sheetFormatPr defaultRowHeight="18.75" x14ac:dyDescent="0.4"/>
  <cols>
    <col min="1" max="1" width="20.375" style="53" hidden="1" customWidth="1"/>
    <col min="2" max="2" width="8.75" style="53" hidden="1" customWidth="1"/>
    <col min="3" max="3" width="11" style="53" hidden="1" customWidth="1"/>
    <col min="4" max="5" width="9" style="53" hidden="1" customWidth="1"/>
    <col min="6" max="6" width="7.125" style="53" hidden="1" customWidth="1"/>
    <col min="7" max="7" width="11" style="53" hidden="1" customWidth="1"/>
    <col min="8" max="8" width="3.5" style="53" hidden="1" customWidth="1"/>
    <col min="9" max="9" width="7.375" style="56" hidden="1" customWidth="1"/>
    <col min="10" max="10" width="15.125" style="53" hidden="1" customWidth="1"/>
    <col min="11" max="11" width="7.25" style="53" hidden="1" customWidth="1"/>
    <col min="12" max="12" width="3.375" style="53" hidden="1" customWidth="1"/>
    <col min="13" max="13" width="8" style="53" hidden="1" customWidth="1"/>
    <col min="14" max="14" width="11" style="53" hidden="1" customWidth="1"/>
    <col min="15" max="15" width="9.875" style="53" hidden="1" customWidth="1"/>
    <col min="16" max="16" width="8" style="53" hidden="1" customWidth="1"/>
    <col min="17" max="17" width="11" style="53" hidden="1" customWidth="1"/>
    <col min="18" max="18" width="8" style="53" hidden="1" customWidth="1"/>
    <col min="19" max="19" width="9" style="53" hidden="1" customWidth="1"/>
    <col min="20" max="20" width="7.125" style="53" hidden="1" customWidth="1"/>
    <col min="21" max="21" width="9" style="53" hidden="1" customWidth="1"/>
    <col min="22" max="22" width="8" style="53" hidden="1" customWidth="1"/>
    <col min="23" max="23" width="11" style="53" hidden="1" customWidth="1"/>
    <col min="24" max="24" width="7.125" style="53" hidden="1" customWidth="1"/>
    <col min="25" max="25" width="9.125" style="53" hidden="1" customWidth="1"/>
    <col min="26" max="26" width="9" style="53" hidden="1" customWidth="1"/>
    <col min="27" max="27" width="8" style="53" hidden="1" customWidth="1"/>
    <col min="28" max="28" width="7.125" style="53" hidden="1" customWidth="1"/>
    <col min="29" max="29" width="8" style="53" hidden="1" customWidth="1"/>
    <col min="30" max="30" width="7.125" style="53" hidden="1" customWidth="1"/>
    <col min="31" max="31" width="9" style="53" hidden="1" customWidth="1"/>
    <col min="32" max="32" width="8" style="53" hidden="1" customWidth="1"/>
    <col min="33" max="33" width="9" style="53" hidden="1" customWidth="1"/>
    <col min="34" max="34" width="9.875" style="53" hidden="1" customWidth="1"/>
    <col min="35" max="35" width="8" style="53" hidden="1" customWidth="1"/>
    <col min="36" max="37" width="7.125" style="53" hidden="1" customWidth="1"/>
    <col min="38" max="38" width="8" style="53" hidden="1" customWidth="1"/>
    <col min="39" max="39" width="7.125" style="53" hidden="1" customWidth="1"/>
    <col min="40" max="41" width="8" style="53" hidden="1" customWidth="1"/>
    <col min="42" max="42" width="9.875" style="53" hidden="1" customWidth="1"/>
    <col min="43" max="43" width="7.125" style="53" hidden="1" customWidth="1"/>
    <col min="44" max="45" width="8" style="53" hidden="1" customWidth="1"/>
    <col min="46" max="46" width="9.875" style="53" hidden="1" customWidth="1"/>
    <col min="47" max="47" width="11" style="53" hidden="1" customWidth="1"/>
    <col min="48" max="48" width="7.125" style="53" hidden="1" customWidth="1"/>
    <col min="49" max="50" width="8" style="53" hidden="1" customWidth="1"/>
    <col min="51" max="51" width="7.125" style="53" hidden="1" customWidth="1"/>
    <col min="52" max="52" width="8" style="53" hidden="1" customWidth="1"/>
    <col min="53" max="53" width="7.125" style="53" hidden="1" customWidth="1"/>
    <col min="54" max="54" width="9" style="53" hidden="1" customWidth="1"/>
    <col min="55" max="55" width="8" style="53" hidden="1" customWidth="1"/>
    <col min="56" max="56" width="9.875" style="53" hidden="1" customWidth="1"/>
    <col min="57" max="57" width="7.125" style="53" hidden="1" customWidth="1"/>
    <col min="58" max="58" width="14" style="53" hidden="1" customWidth="1"/>
    <col min="59" max="59" width="8" style="53" hidden="1" customWidth="1"/>
    <col min="60" max="120" width="9" style="53" customWidth="1"/>
    <col min="121" max="16384" width="9" style="53"/>
  </cols>
  <sheetData>
    <row r="1" spans="1:59" x14ac:dyDescent="0.4">
      <c r="A1" s="48" t="s">
        <v>60</v>
      </c>
      <c r="B1" s="48" t="s">
        <v>61</v>
      </c>
      <c r="C1" s="48" t="s">
        <v>1</v>
      </c>
      <c r="D1" s="48" t="s">
        <v>58</v>
      </c>
      <c r="E1" s="48" t="s">
        <v>59</v>
      </c>
      <c r="F1" s="49" t="s">
        <v>2</v>
      </c>
      <c r="G1" s="49" t="s">
        <v>686</v>
      </c>
      <c r="H1" s="49">
        <v>1</v>
      </c>
      <c r="I1" s="50" t="s">
        <v>678</v>
      </c>
      <c r="J1" s="51" t="s">
        <v>77</v>
      </c>
      <c r="K1" s="50" t="s">
        <v>736</v>
      </c>
      <c r="L1" s="50" t="s">
        <v>713</v>
      </c>
      <c r="M1" s="51" t="s">
        <v>332</v>
      </c>
      <c r="N1" s="52" t="s">
        <v>333</v>
      </c>
      <c r="O1" s="52" t="s">
        <v>334</v>
      </c>
      <c r="P1" s="52" t="s">
        <v>335</v>
      </c>
      <c r="Q1" s="52" t="s">
        <v>336</v>
      </c>
      <c r="R1" s="52" t="s">
        <v>337</v>
      </c>
      <c r="S1" s="52" t="s">
        <v>338</v>
      </c>
      <c r="T1" s="52" t="s">
        <v>339</v>
      </c>
      <c r="U1" s="52" t="s">
        <v>340</v>
      </c>
      <c r="V1" s="52" t="s">
        <v>341</v>
      </c>
      <c r="W1" s="52" t="s">
        <v>342</v>
      </c>
      <c r="X1" s="52" t="s">
        <v>343</v>
      </c>
      <c r="Y1" s="52" t="s">
        <v>344</v>
      </c>
      <c r="Z1" s="52" t="s">
        <v>345</v>
      </c>
      <c r="AA1" s="52" t="s">
        <v>346</v>
      </c>
      <c r="AB1" s="52" t="s">
        <v>347</v>
      </c>
      <c r="AC1" s="52" t="s">
        <v>348</v>
      </c>
      <c r="AD1" s="52" t="s">
        <v>349</v>
      </c>
      <c r="AE1" s="52" t="s">
        <v>350</v>
      </c>
      <c r="AF1" s="52" t="s">
        <v>351</v>
      </c>
      <c r="AG1" s="52" t="s">
        <v>352</v>
      </c>
      <c r="AH1" s="52" t="s">
        <v>353</v>
      </c>
      <c r="AI1" s="52" t="s">
        <v>354</v>
      </c>
      <c r="AJ1" s="52" t="s">
        <v>355</v>
      </c>
      <c r="AK1" s="52" t="s">
        <v>356</v>
      </c>
      <c r="AL1" s="52" t="s">
        <v>357</v>
      </c>
      <c r="AM1" s="52" t="s">
        <v>358</v>
      </c>
      <c r="AN1" s="52" t="s">
        <v>359</v>
      </c>
      <c r="AO1" s="52" t="s">
        <v>360</v>
      </c>
      <c r="AP1" s="52" t="s">
        <v>361</v>
      </c>
      <c r="AQ1" s="52" t="s">
        <v>362</v>
      </c>
      <c r="AR1" s="52" t="s">
        <v>363</v>
      </c>
      <c r="AS1" s="52" t="s">
        <v>364</v>
      </c>
      <c r="AT1" s="52" t="s">
        <v>365</v>
      </c>
      <c r="AU1" s="52" t="s">
        <v>366</v>
      </c>
      <c r="AV1" s="52" t="s">
        <v>367</v>
      </c>
      <c r="AW1" s="52" t="s">
        <v>368</v>
      </c>
      <c r="AX1" s="52" t="s">
        <v>369</v>
      </c>
      <c r="AY1" s="52" t="s">
        <v>370</v>
      </c>
      <c r="AZ1" s="52" t="s">
        <v>371</v>
      </c>
      <c r="BA1" s="52" t="s">
        <v>372</v>
      </c>
      <c r="BB1" s="52" t="s">
        <v>373</v>
      </c>
      <c r="BC1" s="52" t="s">
        <v>374</v>
      </c>
      <c r="BD1" s="52" t="s">
        <v>375</v>
      </c>
      <c r="BE1" s="52" t="s">
        <v>376</v>
      </c>
      <c r="BF1" s="52" t="s">
        <v>377</v>
      </c>
      <c r="BG1" s="52" t="s">
        <v>378</v>
      </c>
    </row>
    <row r="2" spans="1:59" x14ac:dyDescent="0.4">
      <c r="A2" s="53" t="s">
        <v>674</v>
      </c>
      <c r="B2" s="54">
        <v>60500</v>
      </c>
      <c r="C2" s="53" t="s">
        <v>48</v>
      </c>
      <c r="D2" s="48">
        <v>1</v>
      </c>
      <c r="E2" s="55">
        <v>1</v>
      </c>
      <c r="F2" s="49" t="s">
        <v>3</v>
      </c>
      <c r="G2" s="49" t="s">
        <v>687</v>
      </c>
      <c r="H2" s="49">
        <v>2</v>
      </c>
      <c r="I2" s="50" t="s">
        <v>679</v>
      </c>
      <c r="J2" s="53" t="s">
        <v>78</v>
      </c>
      <c r="K2" s="50" t="s">
        <v>737</v>
      </c>
      <c r="L2" s="50" t="s">
        <v>696</v>
      </c>
      <c r="M2" s="56" t="s">
        <v>88</v>
      </c>
      <c r="N2" s="56" t="s">
        <v>109</v>
      </c>
      <c r="O2" s="56" t="s">
        <v>117</v>
      </c>
      <c r="P2" s="56" t="s">
        <v>124</v>
      </c>
      <c r="Q2" s="56" t="s">
        <v>133</v>
      </c>
      <c r="R2" s="56" t="s">
        <v>141</v>
      </c>
      <c r="S2" s="56" t="s">
        <v>147</v>
      </c>
      <c r="T2" s="56" t="s">
        <v>153</v>
      </c>
      <c r="U2" s="56" t="s">
        <v>158</v>
      </c>
      <c r="V2" s="56" t="s">
        <v>168</v>
      </c>
      <c r="W2" s="56" t="s">
        <v>176</v>
      </c>
      <c r="X2" s="56" t="s">
        <v>182</v>
      </c>
      <c r="Y2" s="56" t="s">
        <v>379</v>
      </c>
      <c r="Z2" s="56" t="s">
        <v>213</v>
      </c>
      <c r="AA2" s="56" t="s">
        <v>224</v>
      </c>
      <c r="AB2" s="56" t="s">
        <v>233</v>
      </c>
      <c r="AC2" s="56" t="s">
        <v>238</v>
      </c>
      <c r="AD2" s="56" t="s">
        <v>242</v>
      </c>
      <c r="AE2" s="56" t="s">
        <v>247</v>
      </c>
      <c r="AF2" s="56" t="s">
        <v>251</v>
      </c>
      <c r="AG2" s="56" t="s">
        <v>262</v>
      </c>
      <c r="AH2" s="56" t="s">
        <v>273</v>
      </c>
      <c r="AI2" s="56" t="s">
        <v>280</v>
      </c>
      <c r="AJ2" s="56" t="s">
        <v>286</v>
      </c>
      <c r="AK2" s="56" t="s">
        <v>296</v>
      </c>
      <c r="AL2" s="56" t="s">
        <v>301</v>
      </c>
      <c r="AM2" s="56" t="s">
        <v>309</v>
      </c>
      <c r="AN2" s="56" t="s">
        <v>314</v>
      </c>
      <c r="AO2" s="56" t="s">
        <v>324</v>
      </c>
      <c r="AP2" s="56" t="s">
        <v>326</v>
      </c>
      <c r="AQ2" s="56" t="s">
        <v>380</v>
      </c>
      <c r="AR2" s="56" t="s">
        <v>381</v>
      </c>
      <c r="AS2" s="56" t="s">
        <v>382</v>
      </c>
      <c r="AT2" s="56" t="s">
        <v>383</v>
      </c>
      <c r="AU2" s="56" t="s">
        <v>384</v>
      </c>
      <c r="AV2" s="56" t="s">
        <v>385</v>
      </c>
      <c r="AW2" s="56" t="s">
        <v>386</v>
      </c>
      <c r="AX2" s="56" t="s">
        <v>387</v>
      </c>
      <c r="AY2" s="56" t="s">
        <v>388</v>
      </c>
      <c r="AZ2" s="56" t="s">
        <v>389</v>
      </c>
      <c r="BA2" s="56" t="s">
        <v>390</v>
      </c>
      <c r="BB2" s="56" t="s">
        <v>391</v>
      </c>
      <c r="BC2" s="56" t="s">
        <v>392</v>
      </c>
      <c r="BD2" s="56" t="s">
        <v>393</v>
      </c>
      <c r="BE2" s="56" t="s">
        <v>394</v>
      </c>
      <c r="BF2" s="56" t="s">
        <v>395</v>
      </c>
      <c r="BG2" s="56" t="s">
        <v>396</v>
      </c>
    </row>
    <row r="3" spans="1:59" x14ac:dyDescent="0.4">
      <c r="A3" s="53" t="s">
        <v>752</v>
      </c>
      <c r="B3" s="54">
        <v>49500</v>
      </c>
      <c r="C3" s="53" t="s">
        <v>49</v>
      </c>
      <c r="D3" s="48" t="s">
        <v>52</v>
      </c>
      <c r="E3" s="55">
        <v>2</v>
      </c>
      <c r="F3" s="49" t="s">
        <v>4</v>
      </c>
      <c r="G3" s="49"/>
      <c r="H3" s="49">
        <v>3</v>
      </c>
      <c r="I3" s="50" t="s">
        <v>680</v>
      </c>
      <c r="J3" s="53" t="s">
        <v>79</v>
      </c>
      <c r="K3" s="50" t="s">
        <v>738</v>
      </c>
      <c r="L3" s="50"/>
      <c r="M3" s="56" t="s">
        <v>89</v>
      </c>
      <c r="N3" s="56" t="s">
        <v>110</v>
      </c>
      <c r="O3" s="56" t="s">
        <v>118</v>
      </c>
      <c r="P3" s="56" t="s">
        <v>125</v>
      </c>
      <c r="Q3" s="56" t="s">
        <v>134</v>
      </c>
      <c r="R3" s="56" t="s">
        <v>142</v>
      </c>
      <c r="S3" s="56" t="s">
        <v>148</v>
      </c>
      <c r="T3" s="56" t="s">
        <v>154</v>
      </c>
      <c r="U3" s="56" t="s">
        <v>159</v>
      </c>
      <c r="V3" s="56" t="s">
        <v>169</v>
      </c>
      <c r="W3" s="56" t="s">
        <v>179</v>
      </c>
      <c r="X3" s="56" t="s">
        <v>183</v>
      </c>
      <c r="Y3" s="56" t="s">
        <v>193</v>
      </c>
      <c r="Z3" s="56" t="s">
        <v>214</v>
      </c>
      <c r="AA3" s="56" t="s">
        <v>225</v>
      </c>
      <c r="AB3" s="56" t="s">
        <v>234</v>
      </c>
      <c r="AC3" s="56" t="s">
        <v>239</v>
      </c>
      <c r="AD3" s="56" t="s">
        <v>243</v>
      </c>
      <c r="AE3" s="56" t="s">
        <v>248</v>
      </c>
      <c r="AF3" s="56" t="s">
        <v>261</v>
      </c>
      <c r="AG3" s="56" t="s">
        <v>263</v>
      </c>
      <c r="AH3" s="56" t="s">
        <v>274</v>
      </c>
      <c r="AI3" s="56" t="s">
        <v>281</v>
      </c>
      <c r="AJ3" s="56" t="s">
        <v>293</v>
      </c>
      <c r="AK3" s="56" t="s">
        <v>297</v>
      </c>
      <c r="AL3" s="56" t="s">
        <v>308</v>
      </c>
      <c r="AM3" s="56" t="s">
        <v>310</v>
      </c>
      <c r="AN3" s="56" t="s">
        <v>315</v>
      </c>
      <c r="AO3" s="56" t="s">
        <v>325</v>
      </c>
      <c r="AP3" s="56" t="s">
        <v>327</v>
      </c>
      <c r="AQ3" s="56" t="s">
        <v>397</v>
      </c>
      <c r="AR3" s="56" t="s">
        <v>398</v>
      </c>
      <c r="AS3" s="56" t="s">
        <v>399</v>
      </c>
      <c r="AT3" s="56" t="s">
        <v>400</v>
      </c>
      <c r="AU3" s="56" t="s">
        <v>401</v>
      </c>
      <c r="AV3" s="56" t="s">
        <v>402</v>
      </c>
      <c r="AW3" s="56" t="s">
        <v>403</v>
      </c>
      <c r="AX3" s="56" t="s">
        <v>404</v>
      </c>
      <c r="AY3" s="56" t="s">
        <v>405</v>
      </c>
      <c r="AZ3" s="56" t="s">
        <v>406</v>
      </c>
      <c r="BA3" s="56" t="s">
        <v>407</v>
      </c>
      <c r="BB3" s="56" t="s">
        <v>408</v>
      </c>
      <c r="BC3" s="56" t="s">
        <v>409</v>
      </c>
      <c r="BD3" s="56" t="s">
        <v>410</v>
      </c>
      <c r="BE3" s="56" t="s">
        <v>411</v>
      </c>
      <c r="BF3" s="56" t="s">
        <v>412</v>
      </c>
      <c r="BG3" s="56" t="s">
        <v>413</v>
      </c>
    </row>
    <row r="4" spans="1:59" x14ac:dyDescent="0.4">
      <c r="A4" s="53" t="s">
        <v>753</v>
      </c>
      <c r="B4" s="54">
        <v>39600</v>
      </c>
      <c r="D4" s="48" t="s">
        <v>53</v>
      </c>
      <c r="E4" s="55">
        <v>3</v>
      </c>
      <c r="F4" s="49" t="s">
        <v>5</v>
      </c>
      <c r="G4" s="49"/>
      <c r="H4" s="49">
        <v>4</v>
      </c>
      <c r="I4" s="50" t="s">
        <v>681</v>
      </c>
      <c r="J4" s="53" t="s">
        <v>80</v>
      </c>
      <c r="K4" s="50" t="s">
        <v>739</v>
      </c>
      <c r="L4" s="50"/>
      <c r="M4" s="56" t="s">
        <v>90</v>
      </c>
      <c r="N4" s="56" t="s">
        <v>111</v>
      </c>
      <c r="O4" s="56" t="s">
        <v>119</v>
      </c>
      <c r="P4" s="56" t="s">
        <v>132</v>
      </c>
      <c r="Q4" s="56" t="s">
        <v>135</v>
      </c>
      <c r="R4" s="56" t="s">
        <v>414</v>
      </c>
      <c r="S4" s="56" t="s">
        <v>149</v>
      </c>
      <c r="T4" s="56" t="s">
        <v>155</v>
      </c>
      <c r="U4" s="56" t="s">
        <v>160</v>
      </c>
      <c r="V4" s="56" t="s">
        <v>170</v>
      </c>
      <c r="W4" s="56" t="s">
        <v>177</v>
      </c>
      <c r="X4" s="56" t="s">
        <v>184</v>
      </c>
      <c r="Y4" s="56" t="s">
        <v>194</v>
      </c>
      <c r="Z4" s="56" t="s">
        <v>215</v>
      </c>
      <c r="AA4" s="56" t="s">
        <v>415</v>
      </c>
      <c r="AB4" s="56" t="s">
        <v>235</v>
      </c>
      <c r="AC4" s="56" t="s">
        <v>240</v>
      </c>
      <c r="AD4" s="56" t="s">
        <v>244</v>
      </c>
      <c r="AE4" s="56" t="s">
        <v>249</v>
      </c>
      <c r="AF4" s="56" t="s">
        <v>252</v>
      </c>
      <c r="AG4" s="56" t="s">
        <v>264</v>
      </c>
      <c r="AH4" s="56" t="s">
        <v>275</v>
      </c>
      <c r="AI4" s="56" t="s">
        <v>282</v>
      </c>
      <c r="AJ4" s="56" t="s">
        <v>287</v>
      </c>
      <c r="AK4" s="56" t="s">
        <v>298</v>
      </c>
      <c r="AL4" s="56" t="s">
        <v>302</v>
      </c>
      <c r="AM4" s="56" t="s">
        <v>311</v>
      </c>
      <c r="AN4" s="56" t="s">
        <v>316</v>
      </c>
      <c r="AO4" s="56" t="s">
        <v>416</v>
      </c>
      <c r="AP4" s="56" t="s">
        <v>328</v>
      </c>
      <c r="AQ4" s="56" t="s">
        <v>417</v>
      </c>
      <c r="AR4" s="56" t="s">
        <v>418</v>
      </c>
      <c r="AS4" s="56" t="s">
        <v>419</v>
      </c>
      <c r="AT4" s="56" t="s">
        <v>420</v>
      </c>
      <c r="AU4" s="56" t="s">
        <v>421</v>
      </c>
      <c r="AV4" s="56" t="s">
        <v>422</v>
      </c>
      <c r="AW4" s="56" t="s">
        <v>423</v>
      </c>
      <c r="AX4" s="56" t="s">
        <v>424</v>
      </c>
      <c r="AY4" s="56" t="s">
        <v>425</v>
      </c>
      <c r="AZ4" s="56" t="s">
        <v>426</v>
      </c>
      <c r="BA4" s="56" t="s">
        <v>427</v>
      </c>
      <c r="BB4" s="56" t="s">
        <v>428</v>
      </c>
      <c r="BC4" s="56" t="s">
        <v>429</v>
      </c>
      <c r="BD4" s="56" t="s">
        <v>430</v>
      </c>
      <c r="BE4" s="56" t="s">
        <v>431</v>
      </c>
      <c r="BF4" s="56" t="s">
        <v>432</v>
      </c>
      <c r="BG4" s="56" t="s">
        <v>433</v>
      </c>
    </row>
    <row r="5" spans="1:59" x14ac:dyDescent="0.4">
      <c r="A5" s="53" t="s">
        <v>699</v>
      </c>
      <c r="B5" s="54">
        <v>166100</v>
      </c>
      <c r="D5" s="48" t="s">
        <v>54</v>
      </c>
      <c r="E5" s="55">
        <v>3.5</v>
      </c>
      <c r="F5" s="49" t="s">
        <v>6</v>
      </c>
      <c r="G5" s="49"/>
      <c r="H5" s="49">
        <v>5</v>
      </c>
      <c r="I5" s="50" t="s">
        <v>682</v>
      </c>
      <c r="K5" s="50" t="s">
        <v>740</v>
      </c>
      <c r="L5" s="50"/>
      <c r="M5" s="56" t="s">
        <v>91</v>
      </c>
      <c r="N5" s="56" t="s">
        <v>112</v>
      </c>
      <c r="O5" s="56" t="s">
        <v>434</v>
      </c>
      <c r="P5" s="56" t="s">
        <v>126</v>
      </c>
      <c r="Q5" s="56" t="s">
        <v>136</v>
      </c>
      <c r="R5" s="56" t="s">
        <v>435</v>
      </c>
      <c r="S5" s="56" t="s">
        <v>150</v>
      </c>
      <c r="T5" s="56" t="s">
        <v>436</v>
      </c>
      <c r="U5" s="56" t="s">
        <v>161</v>
      </c>
      <c r="V5" s="56" t="s">
        <v>171</v>
      </c>
      <c r="W5" s="56" t="s">
        <v>178</v>
      </c>
      <c r="X5" s="56" t="s">
        <v>185</v>
      </c>
      <c r="Y5" s="56" t="s">
        <v>195</v>
      </c>
      <c r="Z5" s="56" t="s">
        <v>217</v>
      </c>
      <c r="AA5" s="56" t="s">
        <v>226</v>
      </c>
      <c r="AB5" s="56" t="s">
        <v>437</v>
      </c>
      <c r="AC5" s="56" t="s">
        <v>241</v>
      </c>
      <c r="AD5" s="56" t="s">
        <v>245</v>
      </c>
      <c r="AE5" s="56" t="s">
        <v>438</v>
      </c>
      <c r="AF5" s="56" t="s">
        <v>260</v>
      </c>
      <c r="AG5" s="56" t="s">
        <v>265</v>
      </c>
      <c r="AH5" s="56" t="s">
        <v>278</v>
      </c>
      <c r="AI5" s="56" t="s">
        <v>439</v>
      </c>
      <c r="AJ5" s="56" t="s">
        <v>288</v>
      </c>
      <c r="AK5" s="56" t="s">
        <v>299</v>
      </c>
      <c r="AL5" s="56" t="s">
        <v>303</v>
      </c>
      <c r="AM5" s="56" t="s">
        <v>312</v>
      </c>
      <c r="AN5" s="56" t="s">
        <v>317</v>
      </c>
      <c r="AO5" s="56" t="s">
        <v>440</v>
      </c>
      <c r="AP5" s="56" t="s">
        <v>329</v>
      </c>
      <c r="AQ5" s="56" t="s">
        <v>441</v>
      </c>
      <c r="AR5" s="56" t="s">
        <v>442</v>
      </c>
      <c r="AS5" s="56" t="s">
        <v>443</v>
      </c>
      <c r="AT5" s="56" t="s">
        <v>444</v>
      </c>
      <c r="AU5" s="56" t="s">
        <v>445</v>
      </c>
      <c r="AV5" s="56" t="s">
        <v>446</v>
      </c>
      <c r="AW5" s="56" t="s">
        <v>447</v>
      </c>
      <c r="AX5" s="56" t="s">
        <v>448</v>
      </c>
      <c r="AY5" s="56" t="s">
        <v>449</v>
      </c>
      <c r="AZ5" s="56" t="s">
        <v>450</v>
      </c>
      <c r="BA5" s="56" t="s">
        <v>451</v>
      </c>
      <c r="BB5" s="56" t="s">
        <v>452</v>
      </c>
      <c r="BC5" s="56" t="s">
        <v>453</v>
      </c>
      <c r="BD5" s="56" t="s">
        <v>454</v>
      </c>
      <c r="BE5" s="56" t="s">
        <v>455</v>
      </c>
      <c r="BF5" s="56" t="s">
        <v>456</v>
      </c>
      <c r="BG5" s="56" t="s">
        <v>457</v>
      </c>
    </row>
    <row r="6" spans="1:59" x14ac:dyDescent="0.4">
      <c r="A6" s="53" t="s">
        <v>700</v>
      </c>
      <c r="B6" s="54">
        <v>221100</v>
      </c>
      <c r="D6" s="48" t="s">
        <v>55</v>
      </c>
      <c r="E6" s="55">
        <v>4</v>
      </c>
      <c r="F6" s="49" t="s">
        <v>7</v>
      </c>
      <c r="G6" s="49"/>
      <c r="H6" s="49">
        <v>6</v>
      </c>
      <c r="I6" s="50" t="s">
        <v>683</v>
      </c>
      <c r="K6" s="50" t="s">
        <v>741</v>
      </c>
      <c r="L6" s="50"/>
      <c r="M6" s="56" t="s">
        <v>92</v>
      </c>
      <c r="N6" s="56" t="s">
        <v>115</v>
      </c>
      <c r="O6" s="56" t="s">
        <v>458</v>
      </c>
      <c r="P6" s="56" t="s">
        <v>127</v>
      </c>
      <c r="Q6" s="56" t="s">
        <v>137</v>
      </c>
      <c r="R6" s="56" t="s">
        <v>143</v>
      </c>
      <c r="S6" s="56" t="s">
        <v>151</v>
      </c>
      <c r="T6" s="56" t="s">
        <v>156</v>
      </c>
      <c r="U6" s="56" t="s">
        <v>162</v>
      </c>
      <c r="V6" s="56" t="s">
        <v>172</v>
      </c>
      <c r="W6" s="56" t="s">
        <v>180</v>
      </c>
      <c r="X6" s="56" t="s">
        <v>186</v>
      </c>
      <c r="Y6" s="56" t="s">
        <v>196</v>
      </c>
      <c r="Z6" s="56" t="s">
        <v>218</v>
      </c>
      <c r="AA6" s="56" t="s">
        <v>459</v>
      </c>
      <c r="AB6" s="56" t="s">
        <v>460</v>
      </c>
      <c r="AC6" s="56" t="s">
        <v>461</v>
      </c>
      <c r="AD6" s="56" t="s">
        <v>246</v>
      </c>
      <c r="AE6" s="56" t="s">
        <v>250</v>
      </c>
      <c r="AF6" s="56" t="s">
        <v>253</v>
      </c>
      <c r="AG6" s="56" t="s">
        <v>266</v>
      </c>
      <c r="AH6" s="56" t="s">
        <v>462</v>
      </c>
      <c r="AI6" s="56" t="s">
        <v>283</v>
      </c>
      <c r="AJ6" s="56" t="s">
        <v>289</v>
      </c>
      <c r="AK6" s="56" t="s">
        <v>300</v>
      </c>
      <c r="AL6" s="56" t="s">
        <v>304</v>
      </c>
      <c r="AM6" s="56" t="s">
        <v>313</v>
      </c>
      <c r="AN6" s="56" t="s">
        <v>318</v>
      </c>
      <c r="AO6" s="56" t="s">
        <v>463</v>
      </c>
      <c r="AP6" s="56" t="s">
        <v>330</v>
      </c>
      <c r="AQ6" s="56" t="s">
        <v>464</v>
      </c>
      <c r="AR6" s="56" t="s">
        <v>465</v>
      </c>
      <c r="AS6" s="56" t="s">
        <v>466</v>
      </c>
      <c r="AT6" s="56" t="s">
        <v>467</v>
      </c>
      <c r="AU6" s="56" t="s">
        <v>468</v>
      </c>
      <c r="AV6" s="56" t="s">
        <v>469</v>
      </c>
      <c r="AW6" s="56" t="s">
        <v>470</v>
      </c>
      <c r="AX6" s="56" t="s">
        <v>471</v>
      </c>
      <c r="AY6" s="56" t="s">
        <v>472</v>
      </c>
      <c r="AZ6" s="56" t="s">
        <v>473</v>
      </c>
      <c r="BA6" s="56" t="s">
        <v>474</v>
      </c>
      <c r="BB6" s="56" t="s">
        <v>475</v>
      </c>
      <c r="BC6" s="56" t="s">
        <v>476</v>
      </c>
      <c r="BD6" s="56" t="s">
        <v>477</v>
      </c>
      <c r="BE6" s="56" t="s">
        <v>478</v>
      </c>
      <c r="BF6" s="56" t="s">
        <v>479</v>
      </c>
      <c r="BG6" s="56" t="s">
        <v>480</v>
      </c>
    </row>
    <row r="7" spans="1:59" x14ac:dyDescent="0.4">
      <c r="A7" s="53" t="s">
        <v>701</v>
      </c>
      <c r="B7" s="54">
        <v>320100</v>
      </c>
      <c r="D7" s="48" t="s">
        <v>56</v>
      </c>
      <c r="E7" s="57" t="s">
        <v>57</v>
      </c>
      <c r="F7" s="49" t="s">
        <v>8</v>
      </c>
      <c r="G7" s="49"/>
      <c r="H7" s="49">
        <v>7</v>
      </c>
      <c r="I7" s="50" t="s">
        <v>684</v>
      </c>
      <c r="K7" s="50" t="s">
        <v>742</v>
      </c>
      <c r="L7" s="50"/>
      <c r="M7" s="56" t="s">
        <v>93</v>
      </c>
      <c r="N7" s="56" t="s">
        <v>113</v>
      </c>
      <c r="O7" s="56" t="s">
        <v>120</v>
      </c>
      <c r="P7" s="56" t="s">
        <v>128</v>
      </c>
      <c r="Q7" s="56" t="s">
        <v>138</v>
      </c>
      <c r="R7" s="56" t="s">
        <v>144</v>
      </c>
      <c r="S7" s="56" t="s">
        <v>481</v>
      </c>
      <c r="T7" s="56" t="s">
        <v>157</v>
      </c>
      <c r="U7" s="56" t="s">
        <v>163</v>
      </c>
      <c r="V7" s="56" t="s">
        <v>173</v>
      </c>
      <c r="W7" s="56" t="s">
        <v>181</v>
      </c>
      <c r="X7" s="56" t="s">
        <v>187</v>
      </c>
      <c r="Y7" s="56" t="s">
        <v>197</v>
      </c>
      <c r="Z7" s="56" t="s">
        <v>482</v>
      </c>
      <c r="AA7" s="56" t="s">
        <v>483</v>
      </c>
      <c r="AB7" s="56" t="s">
        <v>236</v>
      </c>
      <c r="AC7" s="56" t="s">
        <v>484</v>
      </c>
      <c r="AE7" s="56" t="s">
        <v>485</v>
      </c>
      <c r="AF7" s="56" t="s">
        <v>254</v>
      </c>
      <c r="AG7" s="56" t="s">
        <v>486</v>
      </c>
      <c r="AH7" s="56" t="s">
        <v>276</v>
      </c>
      <c r="AI7" s="56" t="s">
        <v>487</v>
      </c>
      <c r="AJ7" s="56" t="s">
        <v>488</v>
      </c>
      <c r="AL7" s="56" t="s">
        <v>305</v>
      </c>
      <c r="AM7" s="56" t="s">
        <v>489</v>
      </c>
      <c r="AN7" s="56" t="s">
        <v>319</v>
      </c>
      <c r="AO7" s="56" t="s">
        <v>490</v>
      </c>
      <c r="AP7" s="56" t="s">
        <v>491</v>
      </c>
      <c r="AQ7" s="56" t="s">
        <v>492</v>
      </c>
      <c r="AR7" s="56" t="s">
        <v>493</v>
      </c>
      <c r="AS7" s="56" t="s">
        <v>494</v>
      </c>
      <c r="AT7" s="56" t="s">
        <v>495</v>
      </c>
      <c r="AU7" s="56" t="s">
        <v>496</v>
      </c>
      <c r="AV7" s="56" t="s">
        <v>497</v>
      </c>
      <c r="AX7" s="56" t="s">
        <v>498</v>
      </c>
      <c r="AZ7" s="56" t="s">
        <v>499</v>
      </c>
      <c r="BB7" s="56" t="s">
        <v>500</v>
      </c>
      <c r="BC7" s="56" t="s">
        <v>501</v>
      </c>
      <c r="BD7" s="56" t="s">
        <v>502</v>
      </c>
      <c r="BE7" s="56" t="s">
        <v>503</v>
      </c>
      <c r="BF7" s="56" t="s">
        <v>504</v>
      </c>
      <c r="BG7" s="56" t="s">
        <v>505</v>
      </c>
    </row>
    <row r="8" spans="1:59" x14ac:dyDescent="0.4">
      <c r="A8" s="53" t="s">
        <v>754</v>
      </c>
      <c r="B8" s="54">
        <v>134200</v>
      </c>
      <c r="F8" s="49" t="s">
        <v>9</v>
      </c>
      <c r="G8" s="49"/>
      <c r="H8" s="49">
        <v>8</v>
      </c>
      <c r="K8" s="50" t="s">
        <v>743</v>
      </c>
      <c r="L8" s="50"/>
      <c r="M8" s="56" t="s">
        <v>94</v>
      </c>
      <c r="N8" s="56" t="s">
        <v>114</v>
      </c>
      <c r="O8" s="56" t="s">
        <v>506</v>
      </c>
      <c r="P8" s="56" t="s">
        <v>129</v>
      </c>
      <c r="Q8" s="56" t="s">
        <v>507</v>
      </c>
      <c r="R8" s="56" t="s">
        <v>508</v>
      </c>
      <c r="S8" s="56" t="s">
        <v>152</v>
      </c>
      <c r="T8" s="56" t="s">
        <v>509</v>
      </c>
      <c r="U8" s="56" t="s">
        <v>167</v>
      </c>
      <c r="V8" s="56" t="s">
        <v>174</v>
      </c>
      <c r="W8" s="56" t="s">
        <v>510</v>
      </c>
      <c r="X8" s="56" t="s">
        <v>188</v>
      </c>
      <c r="Y8" s="56" t="s">
        <v>198</v>
      </c>
      <c r="Z8" s="56" t="s">
        <v>219</v>
      </c>
      <c r="AA8" s="56" t="s">
        <v>227</v>
      </c>
      <c r="AB8" s="56" t="s">
        <v>237</v>
      </c>
      <c r="AF8" s="56" t="s">
        <v>255</v>
      </c>
      <c r="AG8" s="56" t="s">
        <v>511</v>
      </c>
      <c r="AH8" s="56" t="s">
        <v>279</v>
      </c>
      <c r="AI8" s="56" t="s">
        <v>512</v>
      </c>
      <c r="AJ8" s="56" t="s">
        <v>290</v>
      </c>
      <c r="AL8" s="56" t="s">
        <v>306</v>
      </c>
      <c r="AN8" s="56" t="s">
        <v>320</v>
      </c>
      <c r="AO8" s="56" t="s">
        <v>513</v>
      </c>
      <c r="AP8" s="56" t="s">
        <v>331</v>
      </c>
      <c r="AQ8" s="56" t="s">
        <v>514</v>
      </c>
      <c r="AR8" s="56" t="s">
        <v>515</v>
      </c>
      <c r="AS8" s="56" t="s">
        <v>516</v>
      </c>
      <c r="AT8" s="56" t="s">
        <v>517</v>
      </c>
      <c r="AU8" s="56" t="s">
        <v>518</v>
      </c>
      <c r="AX8" s="56" t="s">
        <v>519</v>
      </c>
      <c r="AZ8" s="56" t="s">
        <v>520</v>
      </c>
      <c r="BB8" s="56" t="s">
        <v>521</v>
      </c>
      <c r="BC8" s="56" t="s">
        <v>522</v>
      </c>
      <c r="BD8" s="56" t="s">
        <v>523</v>
      </c>
      <c r="BE8" s="56" t="s">
        <v>524</v>
      </c>
      <c r="BF8" s="56" t="s">
        <v>525</v>
      </c>
      <c r="BG8" s="56" t="s">
        <v>526</v>
      </c>
    </row>
    <row r="9" spans="1:59" x14ac:dyDescent="0.4">
      <c r="A9" s="53" t="s">
        <v>755</v>
      </c>
      <c r="B9" s="54">
        <v>104500</v>
      </c>
      <c r="F9" s="49" t="s">
        <v>10</v>
      </c>
      <c r="G9" s="49"/>
      <c r="H9" s="49">
        <v>9</v>
      </c>
      <c r="K9" s="50" t="s">
        <v>744</v>
      </c>
      <c r="L9" s="50"/>
      <c r="M9" s="56" t="s">
        <v>95</v>
      </c>
      <c r="N9" s="56" t="s">
        <v>116</v>
      </c>
      <c r="O9" s="56" t="s">
        <v>527</v>
      </c>
      <c r="P9" s="56" t="s">
        <v>130</v>
      </c>
      <c r="Q9" s="56" t="s">
        <v>139</v>
      </c>
      <c r="R9" s="56" t="s">
        <v>145</v>
      </c>
      <c r="S9" s="56" t="s">
        <v>528</v>
      </c>
      <c r="T9" s="56" t="s">
        <v>529</v>
      </c>
      <c r="U9" s="56" t="s">
        <v>164</v>
      </c>
      <c r="V9" s="56" t="s">
        <v>530</v>
      </c>
      <c r="X9" s="56" t="s">
        <v>189</v>
      </c>
      <c r="Y9" s="56" t="s">
        <v>199</v>
      </c>
      <c r="Z9" s="56" t="s">
        <v>216</v>
      </c>
      <c r="AA9" s="56" t="s">
        <v>228</v>
      </c>
      <c r="AF9" s="56" t="s">
        <v>256</v>
      </c>
      <c r="AG9" s="56" t="s">
        <v>531</v>
      </c>
      <c r="AH9" s="56" t="s">
        <v>532</v>
      </c>
      <c r="AI9" s="56" t="s">
        <v>284</v>
      </c>
      <c r="AJ9" s="56" t="s">
        <v>533</v>
      </c>
      <c r="AL9" s="56" t="s">
        <v>307</v>
      </c>
      <c r="AN9" s="56" t="s">
        <v>321</v>
      </c>
      <c r="AO9" s="56" t="s">
        <v>534</v>
      </c>
      <c r="AP9" s="56" t="s">
        <v>535</v>
      </c>
      <c r="AQ9" s="56" t="s">
        <v>536</v>
      </c>
      <c r="AR9" s="56" t="s">
        <v>537</v>
      </c>
      <c r="AS9" s="56" t="s">
        <v>538</v>
      </c>
      <c r="AT9" s="56" t="s">
        <v>539</v>
      </c>
      <c r="AU9" s="56" t="s">
        <v>540</v>
      </c>
      <c r="AX9" s="56" t="s">
        <v>541</v>
      </c>
      <c r="AZ9" s="56" t="s">
        <v>542</v>
      </c>
      <c r="BC9" s="56" t="s">
        <v>543</v>
      </c>
      <c r="BD9" s="56" t="s">
        <v>544</v>
      </c>
      <c r="BE9" s="56" t="s">
        <v>545</v>
      </c>
      <c r="BF9" s="56" t="s">
        <v>546</v>
      </c>
      <c r="BG9" s="56" t="s">
        <v>547</v>
      </c>
    </row>
    <row r="10" spans="1:59" x14ac:dyDescent="0.4">
      <c r="A10" s="53" t="s">
        <v>698</v>
      </c>
      <c r="B10" s="54">
        <v>50600</v>
      </c>
      <c r="F10" s="49" t="s">
        <v>11</v>
      </c>
      <c r="G10" s="49"/>
      <c r="H10" s="49">
        <v>10</v>
      </c>
      <c r="K10" s="50" t="s">
        <v>745</v>
      </c>
      <c r="L10" s="50"/>
      <c r="M10" s="56" t="s">
        <v>96</v>
      </c>
      <c r="N10" s="56" t="s">
        <v>548</v>
      </c>
      <c r="O10" s="56" t="s">
        <v>549</v>
      </c>
      <c r="P10" s="56" t="s">
        <v>131</v>
      </c>
      <c r="Q10" s="56" t="s">
        <v>140</v>
      </c>
      <c r="R10" s="56" t="s">
        <v>146</v>
      </c>
      <c r="S10" s="56" t="s">
        <v>550</v>
      </c>
      <c r="U10" s="56" t="s">
        <v>165</v>
      </c>
      <c r="V10" s="56" t="s">
        <v>175</v>
      </c>
      <c r="X10" s="56" t="s">
        <v>190</v>
      </c>
      <c r="Y10" s="56" t="s">
        <v>200</v>
      </c>
      <c r="Z10" s="56" t="s">
        <v>223</v>
      </c>
      <c r="AA10" s="56" t="s">
        <v>229</v>
      </c>
      <c r="AF10" s="56" t="s">
        <v>257</v>
      </c>
      <c r="AG10" s="56" t="s">
        <v>267</v>
      </c>
      <c r="AH10" s="56" t="s">
        <v>551</v>
      </c>
      <c r="AI10" s="56" t="s">
        <v>552</v>
      </c>
      <c r="AJ10" s="56" t="s">
        <v>291</v>
      </c>
      <c r="AL10" s="56" t="s">
        <v>553</v>
      </c>
      <c r="AN10" s="56" t="s">
        <v>322</v>
      </c>
      <c r="AP10" s="56" t="s">
        <v>554</v>
      </c>
      <c r="AS10" s="56" t="s">
        <v>555</v>
      </c>
      <c r="AT10" s="56" t="s">
        <v>556</v>
      </c>
      <c r="AU10" s="56" t="s">
        <v>557</v>
      </c>
      <c r="AX10" s="56" t="s">
        <v>558</v>
      </c>
      <c r="AZ10" s="56" t="s">
        <v>559</v>
      </c>
      <c r="BC10" s="56" t="s">
        <v>560</v>
      </c>
      <c r="BD10" s="56" t="s">
        <v>561</v>
      </c>
      <c r="BE10" s="56" t="s">
        <v>562</v>
      </c>
      <c r="BF10" s="56" t="s">
        <v>563</v>
      </c>
      <c r="BG10" s="56" t="s">
        <v>564</v>
      </c>
    </row>
    <row r="11" spans="1:59" x14ac:dyDescent="0.4">
      <c r="F11" s="49" t="s">
        <v>12</v>
      </c>
      <c r="G11" s="49"/>
      <c r="H11" s="49">
        <v>11</v>
      </c>
      <c r="K11" s="50" t="s">
        <v>746</v>
      </c>
      <c r="L11" s="50"/>
      <c r="M11" s="56" t="s">
        <v>97</v>
      </c>
      <c r="N11" s="56" t="s">
        <v>565</v>
      </c>
      <c r="O11" s="56" t="s">
        <v>121</v>
      </c>
      <c r="P11" s="56" t="s">
        <v>566</v>
      </c>
      <c r="Q11" s="56" t="s">
        <v>567</v>
      </c>
      <c r="R11" s="56" t="s">
        <v>568</v>
      </c>
      <c r="U11" s="56" t="s">
        <v>166</v>
      </c>
      <c r="V11" s="56" t="s">
        <v>569</v>
      </c>
      <c r="X11" s="56" t="s">
        <v>570</v>
      </c>
      <c r="Y11" s="56" t="s">
        <v>201</v>
      </c>
      <c r="Z11" s="56" t="s">
        <v>220</v>
      </c>
      <c r="AA11" s="56" t="s">
        <v>230</v>
      </c>
      <c r="AF11" s="56" t="s">
        <v>258</v>
      </c>
      <c r="AG11" s="56" t="s">
        <v>268</v>
      </c>
      <c r="AH11" s="56" t="s">
        <v>277</v>
      </c>
      <c r="AI11" s="56" t="s">
        <v>285</v>
      </c>
      <c r="AJ11" s="56" t="s">
        <v>292</v>
      </c>
      <c r="AL11" s="56" t="s">
        <v>571</v>
      </c>
      <c r="AN11" s="56" t="s">
        <v>323</v>
      </c>
      <c r="AP11" s="56" t="s">
        <v>572</v>
      </c>
      <c r="AS11" s="56" t="s">
        <v>573</v>
      </c>
      <c r="AT11" s="56" t="s">
        <v>574</v>
      </c>
      <c r="AU11" s="56" t="s">
        <v>575</v>
      </c>
      <c r="AZ11" s="56" t="s">
        <v>576</v>
      </c>
      <c r="BC11" s="56" t="s">
        <v>577</v>
      </c>
      <c r="BD11" s="56" t="s">
        <v>578</v>
      </c>
      <c r="BE11" s="56" t="s">
        <v>579</v>
      </c>
      <c r="BF11" s="56" t="s">
        <v>580</v>
      </c>
      <c r="BG11" s="56" t="s">
        <v>581</v>
      </c>
    </row>
    <row r="12" spans="1:59" x14ac:dyDescent="0.4">
      <c r="F12" s="49" t="s">
        <v>13</v>
      </c>
      <c r="G12" s="49"/>
      <c r="H12" s="49">
        <v>12</v>
      </c>
      <c r="K12" s="50" t="s">
        <v>747</v>
      </c>
      <c r="L12" s="50"/>
      <c r="M12" s="56" t="s">
        <v>98</v>
      </c>
      <c r="N12" s="56" t="s">
        <v>582</v>
      </c>
      <c r="O12" s="56" t="s">
        <v>122</v>
      </c>
      <c r="P12" s="56" t="s">
        <v>583</v>
      </c>
      <c r="Q12" s="56" t="s">
        <v>584</v>
      </c>
      <c r="X12" s="56" t="s">
        <v>191</v>
      </c>
      <c r="Y12" s="56" t="s">
        <v>202</v>
      </c>
      <c r="Z12" s="56" t="s">
        <v>221</v>
      </c>
      <c r="AA12" s="56" t="s">
        <v>585</v>
      </c>
      <c r="AF12" s="56" t="s">
        <v>259</v>
      </c>
      <c r="AG12" s="56" t="s">
        <v>586</v>
      </c>
      <c r="AH12" s="56" t="s">
        <v>587</v>
      </c>
      <c r="AI12" s="56" t="s">
        <v>588</v>
      </c>
      <c r="AJ12" s="56" t="s">
        <v>295</v>
      </c>
      <c r="AN12" s="56" t="s">
        <v>589</v>
      </c>
      <c r="AP12" s="56" t="s">
        <v>590</v>
      </c>
      <c r="AS12" s="56" t="s">
        <v>591</v>
      </c>
      <c r="AT12" s="56" t="s">
        <v>592</v>
      </c>
      <c r="AU12" s="56" t="s">
        <v>593</v>
      </c>
      <c r="AZ12" s="56" t="s">
        <v>594</v>
      </c>
      <c r="BC12" s="56" t="s">
        <v>595</v>
      </c>
      <c r="BD12" s="56" t="s">
        <v>596</v>
      </c>
      <c r="BE12" s="56" t="s">
        <v>597</v>
      </c>
      <c r="BF12" s="56" t="s">
        <v>598</v>
      </c>
      <c r="BG12" s="56" t="s">
        <v>599</v>
      </c>
    </row>
    <row r="13" spans="1:59" x14ac:dyDescent="0.4">
      <c r="F13" s="49" t="s">
        <v>14</v>
      </c>
      <c r="G13" s="49"/>
      <c r="H13" s="49"/>
      <c r="L13" s="50"/>
      <c r="M13" s="56" t="s">
        <v>99</v>
      </c>
      <c r="N13" s="56" t="s">
        <v>600</v>
      </c>
      <c r="O13" s="56" t="s">
        <v>601</v>
      </c>
      <c r="P13" s="56" t="s">
        <v>602</v>
      </c>
      <c r="Q13" s="56" t="s">
        <v>603</v>
      </c>
      <c r="X13" s="56" t="s">
        <v>604</v>
      </c>
      <c r="Y13" s="56" t="s">
        <v>203</v>
      </c>
      <c r="Z13" s="56" t="s">
        <v>222</v>
      </c>
      <c r="AA13" s="56" t="s">
        <v>231</v>
      </c>
      <c r="AF13" s="56" t="s">
        <v>605</v>
      </c>
      <c r="AG13" s="56" t="s">
        <v>606</v>
      </c>
      <c r="AH13" s="56" t="s">
        <v>607</v>
      </c>
      <c r="AJ13" s="56" t="s">
        <v>294</v>
      </c>
      <c r="AN13" s="56" t="s">
        <v>608</v>
      </c>
      <c r="AS13" s="56" t="s">
        <v>609</v>
      </c>
      <c r="AT13" s="56" t="s">
        <v>610</v>
      </c>
      <c r="AU13" s="56" t="s">
        <v>611</v>
      </c>
      <c r="AZ13" s="56" t="s">
        <v>612</v>
      </c>
      <c r="BC13" s="56" t="s">
        <v>613</v>
      </c>
      <c r="BD13" s="56" t="s">
        <v>614</v>
      </c>
      <c r="BE13" s="56" t="s">
        <v>615</v>
      </c>
      <c r="BF13" s="56" t="s">
        <v>616</v>
      </c>
    </row>
    <row r="14" spans="1:59" x14ac:dyDescent="0.4">
      <c r="F14" s="49" t="s">
        <v>15</v>
      </c>
      <c r="G14" s="49"/>
      <c r="H14" s="49"/>
      <c r="M14" s="56" t="s">
        <v>100</v>
      </c>
      <c r="N14" s="56" t="s">
        <v>617</v>
      </c>
      <c r="O14" s="56" t="s">
        <v>618</v>
      </c>
      <c r="P14" s="56" t="s">
        <v>619</v>
      </c>
      <c r="Q14" s="56" t="s">
        <v>620</v>
      </c>
      <c r="X14" s="56" t="s">
        <v>192</v>
      </c>
      <c r="Y14" s="56" t="s">
        <v>204</v>
      </c>
      <c r="AA14" s="56" t="s">
        <v>621</v>
      </c>
      <c r="AF14" s="56" t="s">
        <v>622</v>
      </c>
      <c r="AG14" s="56" t="s">
        <v>269</v>
      </c>
      <c r="AH14" s="56" t="s">
        <v>623</v>
      </c>
      <c r="AJ14" s="56" t="s">
        <v>624</v>
      </c>
      <c r="AN14" s="56" t="s">
        <v>625</v>
      </c>
      <c r="AT14" s="56" t="s">
        <v>626</v>
      </c>
      <c r="AU14" s="56" t="s">
        <v>627</v>
      </c>
      <c r="AZ14" s="56" t="s">
        <v>628</v>
      </c>
      <c r="BC14" s="56" t="s">
        <v>629</v>
      </c>
      <c r="BD14" s="56" t="s">
        <v>630</v>
      </c>
      <c r="BE14" s="56" t="s">
        <v>631</v>
      </c>
    </row>
    <row r="15" spans="1:59" x14ac:dyDescent="0.4">
      <c r="F15" s="49" t="s">
        <v>16</v>
      </c>
      <c r="G15" s="49"/>
      <c r="H15" s="49"/>
      <c r="M15" s="56" t="s">
        <v>632</v>
      </c>
      <c r="N15" s="56" t="s">
        <v>633</v>
      </c>
      <c r="O15" s="56" t="s">
        <v>123</v>
      </c>
      <c r="P15" s="56" t="s">
        <v>634</v>
      </c>
      <c r="Y15" s="56" t="s">
        <v>205</v>
      </c>
      <c r="AA15" s="56" t="s">
        <v>232</v>
      </c>
      <c r="AF15" s="56" t="s">
        <v>635</v>
      </c>
      <c r="AG15" s="56" t="s">
        <v>270</v>
      </c>
      <c r="AN15" s="56" t="s">
        <v>636</v>
      </c>
      <c r="AT15" s="56" t="s">
        <v>637</v>
      </c>
      <c r="AU15" s="56" t="s">
        <v>638</v>
      </c>
      <c r="AZ15" s="56" t="s">
        <v>639</v>
      </c>
      <c r="BD15" s="56" t="s">
        <v>640</v>
      </c>
      <c r="BE15" s="56" t="s">
        <v>641</v>
      </c>
    </row>
    <row r="16" spans="1:59" x14ac:dyDescent="0.4">
      <c r="F16" s="49" t="s">
        <v>17</v>
      </c>
      <c r="G16" s="49"/>
      <c r="H16" s="49"/>
      <c r="M16" s="56" t="s">
        <v>101</v>
      </c>
      <c r="N16" s="56" t="s">
        <v>642</v>
      </c>
      <c r="O16" s="56" t="s">
        <v>643</v>
      </c>
      <c r="P16" s="56" t="s">
        <v>644</v>
      </c>
      <c r="Y16" s="56" t="s">
        <v>206</v>
      </c>
      <c r="AA16" s="56" t="s">
        <v>645</v>
      </c>
      <c r="AF16" s="56" t="s">
        <v>646</v>
      </c>
      <c r="AG16" s="56" t="s">
        <v>272</v>
      </c>
      <c r="AU16" s="56" t="s">
        <v>647</v>
      </c>
      <c r="AZ16" s="56" t="s">
        <v>648</v>
      </c>
    </row>
    <row r="17" spans="6:52" x14ac:dyDescent="0.4">
      <c r="F17" s="49" t="s">
        <v>18</v>
      </c>
      <c r="G17" s="49"/>
      <c r="H17" s="49"/>
      <c r="M17" s="56" t="s">
        <v>102</v>
      </c>
      <c r="N17" s="56" t="s">
        <v>649</v>
      </c>
      <c r="O17" s="56" t="s">
        <v>650</v>
      </c>
      <c r="Y17" s="56" t="s">
        <v>207</v>
      </c>
      <c r="AG17" s="56" t="s">
        <v>271</v>
      </c>
      <c r="AU17" s="56" t="s">
        <v>651</v>
      </c>
      <c r="AZ17" s="56" t="s">
        <v>652</v>
      </c>
    </row>
    <row r="18" spans="6:52" x14ac:dyDescent="0.4">
      <c r="F18" s="49" t="s">
        <v>19</v>
      </c>
      <c r="G18" s="49"/>
      <c r="H18" s="49"/>
      <c r="M18" s="56" t="s">
        <v>103</v>
      </c>
      <c r="N18" s="56" t="s">
        <v>653</v>
      </c>
      <c r="O18" s="56" t="s">
        <v>654</v>
      </c>
      <c r="Y18" s="56" t="s">
        <v>208</v>
      </c>
      <c r="AG18" s="56" t="s">
        <v>655</v>
      </c>
      <c r="AU18" s="56" t="s">
        <v>656</v>
      </c>
      <c r="AZ18" s="56" t="s">
        <v>657</v>
      </c>
    </row>
    <row r="19" spans="6:52" x14ac:dyDescent="0.4">
      <c r="F19" s="49" t="s">
        <v>20</v>
      </c>
      <c r="G19" s="49"/>
      <c r="H19" s="49"/>
      <c r="M19" s="56" t="s">
        <v>104</v>
      </c>
      <c r="N19" s="56" t="s">
        <v>658</v>
      </c>
      <c r="O19" s="56" t="s">
        <v>659</v>
      </c>
      <c r="Y19" s="56" t="s">
        <v>209</v>
      </c>
      <c r="AG19" s="56" t="s">
        <v>660</v>
      </c>
      <c r="AZ19" s="56" t="s">
        <v>661</v>
      </c>
    </row>
    <row r="20" spans="6:52" x14ac:dyDescent="0.4">
      <c r="F20" s="49" t="s">
        <v>21</v>
      </c>
      <c r="G20" s="49"/>
      <c r="H20" s="49"/>
      <c r="M20" s="56" t="s">
        <v>662</v>
      </c>
      <c r="N20" s="56" t="s">
        <v>663</v>
      </c>
      <c r="O20" s="56" t="s">
        <v>664</v>
      </c>
      <c r="Y20" s="56" t="s">
        <v>665</v>
      </c>
      <c r="AG20" s="56" t="s">
        <v>666</v>
      </c>
      <c r="AZ20" s="56" t="s">
        <v>667</v>
      </c>
    </row>
    <row r="21" spans="6:52" x14ac:dyDescent="0.4">
      <c r="F21" s="49" t="s">
        <v>22</v>
      </c>
      <c r="G21" s="49"/>
      <c r="H21" s="49"/>
      <c r="I21" s="50"/>
      <c r="M21" s="56" t="s">
        <v>105</v>
      </c>
      <c r="Y21" s="56" t="s">
        <v>668</v>
      </c>
    </row>
    <row r="22" spans="6:52" x14ac:dyDescent="0.4">
      <c r="F22" s="49" t="s">
        <v>23</v>
      </c>
      <c r="G22" s="49"/>
      <c r="H22" s="49"/>
      <c r="I22" s="50"/>
      <c r="M22" s="56" t="s">
        <v>669</v>
      </c>
      <c r="Y22" s="56" t="s">
        <v>210</v>
      </c>
    </row>
    <row r="23" spans="6:52" x14ac:dyDescent="0.4">
      <c r="F23" s="49" t="s">
        <v>24</v>
      </c>
      <c r="G23" s="49"/>
      <c r="H23" s="49"/>
      <c r="I23" s="50"/>
      <c r="M23" s="56" t="s">
        <v>106</v>
      </c>
      <c r="Y23" s="56" t="s">
        <v>211</v>
      </c>
    </row>
    <row r="24" spans="6:52" x14ac:dyDescent="0.4">
      <c r="F24" s="49" t="s">
        <v>25</v>
      </c>
      <c r="G24" s="49"/>
      <c r="H24" s="49"/>
      <c r="I24" s="50"/>
      <c r="M24" s="56" t="s">
        <v>107</v>
      </c>
      <c r="Y24" s="56" t="s">
        <v>212</v>
      </c>
    </row>
    <row r="25" spans="6:52" x14ac:dyDescent="0.4">
      <c r="F25" s="49" t="s">
        <v>26</v>
      </c>
      <c r="G25" s="49"/>
      <c r="H25" s="49"/>
      <c r="I25" s="50"/>
      <c r="M25" s="56" t="s">
        <v>108</v>
      </c>
    </row>
    <row r="26" spans="6:52" x14ac:dyDescent="0.4">
      <c r="F26" s="49" t="s">
        <v>27</v>
      </c>
      <c r="G26" s="49"/>
      <c r="H26" s="49"/>
      <c r="I26" s="50"/>
      <c r="M26" s="56" t="s">
        <v>670</v>
      </c>
    </row>
    <row r="27" spans="6:52" x14ac:dyDescent="0.4">
      <c r="F27" s="49" t="s">
        <v>85</v>
      </c>
      <c r="G27" s="49"/>
      <c r="H27" s="49"/>
      <c r="I27" s="50"/>
      <c r="M27" s="56" t="s">
        <v>671</v>
      </c>
    </row>
    <row r="28" spans="6:52" x14ac:dyDescent="0.4">
      <c r="F28" s="49" t="s">
        <v>28</v>
      </c>
      <c r="G28" s="49"/>
      <c r="H28" s="49"/>
      <c r="I28" s="50"/>
    </row>
    <row r="29" spans="6:52" x14ac:dyDescent="0.4">
      <c r="F29" s="49" t="s">
        <v>29</v>
      </c>
      <c r="G29" s="49"/>
      <c r="H29" s="49"/>
      <c r="I29" s="50"/>
    </row>
    <row r="30" spans="6:52" x14ac:dyDescent="0.4">
      <c r="F30" s="49" t="s">
        <v>30</v>
      </c>
      <c r="G30" s="49"/>
      <c r="H30" s="49"/>
      <c r="I30" s="50"/>
    </row>
    <row r="31" spans="6:52" x14ac:dyDescent="0.4">
      <c r="F31" s="49" t="s">
        <v>31</v>
      </c>
      <c r="G31" s="49"/>
      <c r="H31" s="49"/>
      <c r="I31" s="50"/>
    </row>
    <row r="32" spans="6:52" x14ac:dyDescent="0.4">
      <c r="F32" s="49" t="s">
        <v>32</v>
      </c>
      <c r="G32" s="49"/>
      <c r="H32" s="49"/>
      <c r="I32" s="50"/>
    </row>
    <row r="33" spans="6:9" x14ac:dyDescent="0.4">
      <c r="F33" s="49" t="s">
        <v>33</v>
      </c>
      <c r="G33" s="49"/>
      <c r="H33" s="49"/>
      <c r="I33" s="50"/>
    </row>
    <row r="34" spans="6:9" x14ac:dyDescent="0.4">
      <c r="F34" s="49" t="s">
        <v>34</v>
      </c>
      <c r="G34" s="49"/>
      <c r="H34" s="49"/>
      <c r="I34" s="50"/>
    </row>
    <row r="35" spans="6:9" x14ac:dyDescent="0.4">
      <c r="F35" s="49" t="s">
        <v>35</v>
      </c>
      <c r="G35" s="49"/>
      <c r="H35" s="49"/>
      <c r="I35" s="50"/>
    </row>
    <row r="36" spans="6:9" x14ac:dyDescent="0.4">
      <c r="F36" s="49" t="s">
        <v>36</v>
      </c>
      <c r="G36" s="49"/>
      <c r="H36" s="49"/>
      <c r="I36" s="50"/>
    </row>
    <row r="37" spans="6:9" x14ac:dyDescent="0.4">
      <c r="F37" s="49" t="s">
        <v>37</v>
      </c>
      <c r="G37" s="49"/>
      <c r="H37" s="49"/>
    </row>
    <row r="38" spans="6:9" x14ac:dyDescent="0.4">
      <c r="F38" s="49" t="s">
        <v>38</v>
      </c>
      <c r="G38" s="49"/>
      <c r="H38" s="49"/>
    </row>
    <row r="39" spans="6:9" x14ac:dyDescent="0.4">
      <c r="F39" s="49" t="s">
        <v>39</v>
      </c>
      <c r="G39" s="49"/>
      <c r="H39" s="49"/>
    </row>
    <row r="40" spans="6:9" x14ac:dyDescent="0.4">
      <c r="F40" s="49" t="s">
        <v>40</v>
      </c>
      <c r="G40" s="49"/>
      <c r="H40" s="49"/>
    </row>
    <row r="41" spans="6:9" x14ac:dyDescent="0.4">
      <c r="F41" s="49" t="s">
        <v>41</v>
      </c>
      <c r="G41" s="49"/>
      <c r="H41" s="49"/>
    </row>
    <row r="42" spans="6:9" x14ac:dyDescent="0.4">
      <c r="F42" s="49" t="s">
        <v>42</v>
      </c>
      <c r="G42" s="49"/>
      <c r="H42" s="49"/>
    </row>
    <row r="43" spans="6:9" x14ac:dyDescent="0.4">
      <c r="F43" s="49" t="s">
        <v>43</v>
      </c>
      <c r="G43" s="49"/>
      <c r="H43" s="49"/>
    </row>
    <row r="44" spans="6:9" x14ac:dyDescent="0.4">
      <c r="F44" s="49" t="s">
        <v>44</v>
      </c>
      <c r="G44" s="49"/>
      <c r="H44" s="49"/>
    </row>
    <row r="45" spans="6:9" x14ac:dyDescent="0.4">
      <c r="F45" s="49" t="s">
        <v>45</v>
      </c>
      <c r="G45" s="49"/>
      <c r="H45" s="49"/>
    </row>
    <row r="46" spans="6:9" x14ac:dyDescent="0.4">
      <c r="F46" s="49" t="s">
        <v>46</v>
      </c>
      <c r="G46" s="49"/>
      <c r="H46" s="49"/>
    </row>
    <row r="47" spans="6:9" x14ac:dyDescent="0.4">
      <c r="F47" s="49" t="s">
        <v>47</v>
      </c>
      <c r="G47" s="49"/>
      <c r="H47" s="49"/>
    </row>
  </sheetData>
  <sheetProtection algorithmName="SHA-512" hashValue="vvtd8IR75jBMOwiBLj/AqJXj6USdIpooZPvRimSMVWjpWBO0A/wrsk8xNxjywNx5pyHphheSP9SFFJm6o9AA2A==" saltValue="C5smF++BvgKlVd7ycs9j8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54</vt:i4>
      </vt:variant>
    </vt:vector>
  </HeadingPairs>
  <TitlesOfParts>
    <vt:vector size="57" baseType="lpstr">
      <vt:lpstr>単月（季）号購入（1回ご提供）</vt:lpstr>
      <vt:lpstr>利用規約</vt:lpstr>
      <vt:lpstr>販売用データとなりますので記入不要となります</vt:lpstr>
      <vt:lpstr>'単月（季）号購入（1回ご提供）'!Print_Area</vt:lpstr>
      <vt:lpstr>利用規約!Print_Area</vt:lpstr>
      <vt:lpstr>Web建設物価</vt:lpstr>
      <vt:lpstr>Web建設物価12回</vt:lpstr>
      <vt:lpstr>Web建設物価1回</vt:lpstr>
      <vt:lpstr>Web建設物価4回</vt:lpstr>
      <vt:lpstr>Web建設物価6回</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真吾</dc:creator>
  <cp:lastModifiedBy>金光朋幸</cp:lastModifiedBy>
  <cp:lastPrinted>2024-01-11T04:57:48Z</cp:lastPrinted>
  <dcterms:created xsi:type="dcterms:W3CDTF">2023-10-25T01:45:27Z</dcterms:created>
  <dcterms:modified xsi:type="dcterms:W3CDTF">2024-02-29T04:36:04Z</dcterms:modified>
</cp:coreProperties>
</file>