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h-komachi\Downloads\"/>
    </mc:Choice>
  </mc:AlternateContent>
  <xr:revisionPtr revIDLastSave="0" documentId="13_ncr:1_{EE27BAAA-C255-40D0-9623-7C1F7C66C6A7}" xr6:coauthVersionLast="47" xr6:coauthVersionMax="47" xr10:uidLastSave="{00000000-0000-0000-0000-000000000000}"/>
  <bookViews>
    <workbookView xWindow="-6840" yWindow="-20120" windowWidth="24480" windowHeight="31400" tabRatio="797" activeTab="1" xr2:uid="{00000000-000D-0000-FFFF-FFFF00000000}"/>
  </bookViews>
  <sheets>
    <sheet name="利用規約" sheetId="8" r:id="rId1"/>
    <sheet name="セミオーダー申込書" sheetId="13" r:id="rId2"/>
    <sheet name="SheetEX" sheetId="14" state="hidden" r:id="rId3"/>
  </sheets>
  <definedNames>
    <definedName name="_xlnm.Print_Area" localSheetId="1">セミオーダー申込書!$A$1:$Q$112</definedName>
    <definedName name="_xlnm.Print_Area" localSheetId="0">利用規約!$A$1:$P$62</definedName>
    <definedName name="愛知県">SheetEX!$W$2:$W$12</definedName>
    <definedName name="愛媛県">SheetEX!$AL$2:$AL$10</definedName>
    <definedName name="茨城県">SheetEX!$H$2:$H$9</definedName>
    <definedName name="岡山県">SheetEX!$AG$2:$AG$13</definedName>
    <definedName name="沖縄県">SheetEX!$AU$2:$AU$12</definedName>
    <definedName name="岩手県">SheetEX!$C$2:$C$20</definedName>
    <definedName name="岐阜県">SheetEX!$U$2:$U$20</definedName>
    <definedName name="宮崎県">SheetEX!$AS$2:$AS$15</definedName>
    <definedName name="宮城県">SheetEX!$D$2:$D$16</definedName>
    <definedName name="京都府">SheetEX!$Z$2:$Z$11</definedName>
    <definedName name="熊本県">SheetEX!$AQ$2:$AQ$14</definedName>
    <definedName name="群馬県">SheetEX!$J$2:$J$11</definedName>
    <definedName name="広島県">SheetEX!$AH$2:$AH$15</definedName>
    <definedName name="香川県">SheetEX!$AK$2:$AK$6</definedName>
    <definedName name="高知県">SheetEX!$AM$2:$AM$6</definedName>
    <definedName name="佐賀県">SheetEX!$AO$2:$AO$6</definedName>
    <definedName name="埼玉県">SheetEX!$K$2:$K$8</definedName>
    <definedName name="三重県">SheetEX!$X$2:$X$14</definedName>
    <definedName name="山形県">SheetEX!$F$2:$F$11</definedName>
    <definedName name="山口県">SheetEX!$AI$2:$AI$18</definedName>
    <definedName name="山梨県">SheetEX!$S$2:$S$7</definedName>
    <definedName name="滋賀県">SheetEX!$Y$2:$Y$6</definedName>
    <definedName name="鹿児島県">SheetEX!$AT$2:$AT$13</definedName>
    <definedName name="秋田県">SheetEX!$E$2:$E$14</definedName>
    <definedName name="新潟県">SheetEX!$O$2:$O$16</definedName>
    <definedName name="神奈川県">SheetEX!$N$2:$N$13</definedName>
    <definedName name="図形">INDIRECT(セミオーダー申込書!$E$16)</definedName>
    <definedName name="青森県">SheetEX!$B$2:$B$20</definedName>
    <definedName name="静岡県">SheetEX!$V$2:$V$14</definedName>
    <definedName name="石川県">SheetEX!$Q$2:$Q$7</definedName>
    <definedName name="千葉県">SheetEX!$L$2:$L$14</definedName>
    <definedName name="大阪府">SheetEX!$AA$2:$AA$7</definedName>
    <definedName name="大分県">SheetEX!$AR$2:$AR$15</definedName>
    <definedName name="長崎県">SheetEX!$AP$2:$AP$8</definedName>
    <definedName name="長野県">SheetEX!$T$2:$T$16</definedName>
    <definedName name="鳥取県">SheetEX!$AE$2:$AE$9</definedName>
    <definedName name="島根県">SheetEX!$AF$2:$AF$9</definedName>
    <definedName name="東京都">SheetEX!$M$2:$M$24</definedName>
    <definedName name="同上">SheetEX!$A$1:$J$4</definedName>
    <definedName name="同上ではない">SheetEX!$A$5:$J$8</definedName>
    <definedName name="徳島県">SheetEX!$AJ$2:$AJ$7</definedName>
    <definedName name="栃木県">SheetEX!$I$2:$I$11</definedName>
    <definedName name="奈良県">SheetEX!$AC$2:$AC$9</definedName>
    <definedName name="品目選定リスト帯順">#REF!</definedName>
    <definedName name="富山県">SheetEX!$P$2:$P$8</definedName>
    <definedName name="福井県">SheetEX!$R$2:$R$6</definedName>
    <definedName name="福岡県">SheetEX!$AN$2:$AN$20</definedName>
    <definedName name="福島県">SheetEX!$G$2:$G$10</definedName>
    <definedName name="兵庫県">SheetEX!$AB$2:$AB$15</definedName>
    <definedName name="北海道">SheetEX!$A$2:$A$27</definedName>
    <definedName name="和歌山県">SheetEX!$AD$2:$AD$12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7" i="13" l="1"/>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E41" i="13"/>
  <c r="P42" i="13"/>
  <c r="D98" i="13" l="1"/>
  <c r="D41" i="13"/>
  <c r="E94" i="13" l="1"/>
  <c r="O94" i="13" l="1"/>
  <c r="N94" i="13"/>
  <c r="M94" i="13"/>
  <c r="L94" i="13"/>
  <c r="K94" i="13"/>
  <c r="J94" i="13"/>
  <c r="I94" i="13"/>
  <c r="H94" i="13"/>
  <c r="G94" i="13"/>
  <c r="F94" i="13"/>
  <c r="D94" i="13"/>
  <c r="F41" i="13" l="1"/>
  <c r="G41" i="13" s="1"/>
  <c r="H41" i="13" s="1"/>
  <c r="I41" i="13" s="1"/>
  <c r="J41" i="13" s="1"/>
  <c r="K41" i="13" s="1"/>
  <c r="L41" i="13" s="1"/>
  <c r="M41" i="13" s="1"/>
  <c r="N41" i="13" s="1"/>
  <c r="O41" i="13" s="1"/>
  <c r="D95" i="13"/>
  <c r="AW1" i="14"/>
  <c r="AW2" i="14" s="1"/>
  <c r="AW4" i="14" s="1"/>
  <c r="D99" i="13" l="1"/>
  <c r="AW3" i="14"/>
  <c r="AW5" i="14" s="1"/>
  <c r="D100" i="13" l="1"/>
</calcChain>
</file>

<file path=xl/sharedStrings.xml><?xml version="1.0" encoding="utf-8"?>
<sst xmlns="http://schemas.openxmlformats.org/spreadsheetml/2006/main" count="693" uniqueCount="666">
  <si>
    <t>データ形式</t>
    <rPh sb="3" eb="5">
      <t>ケイシキ</t>
    </rPh>
    <phoneticPr fontId="2"/>
  </si>
  <si>
    <t>利用台数</t>
    <rPh sb="0" eb="2">
      <t>リヨウ</t>
    </rPh>
    <rPh sb="2" eb="4">
      <t>ダイスウ</t>
    </rPh>
    <phoneticPr fontId="2"/>
  </si>
  <si>
    <t>利用台数倍率</t>
    <rPh sb="0" eb="2">
      <t>リヨウ</t>
    </rPh>
    <rPh sb="2" eb="4">
      <t>ダイスウ</t>
    </rPh>
    <rPh sb="4" eb="6">
      <t>バイリツ</t>
    </rPh>
    <phoneticPr fontId="2"/>
  </si>
  <si>
    <t>都市名</t>
    <rPh sb="0" eb="3">
      <t>トシメイ</t>
    </rPh>
    <phoneticPr fontId="2"/>
  </si>
  <si>
    <t>小計①（税込）</t>
    <rPh sb="0" eb="2">
      <t>ショウケイ</t>
    </rPh>
    <rPh sb="4" eb="6">
      <t>ゼイコ</t>
    </rPh>
    <phoneticPr fontId="2"/>
  </si>
  <si>
    <t>合計金額（税込）</t>
    <rPh sb="0" eb="4">
      <t>ゴウケイキンガク</t>
    </rPh>
    <phoneticPr fontId="2"/>
  </si>
  <si>
    <t>フリガナ</t>
    <phoneticPr fontId="2"/>
  </si>
  <si>
    <t>事業者名</t>
    <rPh sb="0" eb="3">
      <t>ジギョウシャ</t>
    </rPh>
    <rPh sb="3" eb="4">
      <t>メイ</t>
    </rPh>
    <phoneticPr fontId="2"/>
  </si>
  <si>
    <t>部署名</t>
    <rPh sb="0" eb="3">
      <t>ブショメイ</t>
    </rPh>
    <phoneticPr fontId="2"/>
  </si>
  <si>
    <t>所在地</t>
    <rPh sb="0" eb="3">
      <t>ショザイチ</t>
    </rPh>
    <phoneticPr fontId="2"/>
  </si>
  <si>
    <t>〒</t>
    <phoneticPr fontId="2"/>
  </si>
  <si>
    <t>電話</t>
    <rPh sb="0" eb="2">
      <t>デンワ</t>
    </rPh>
    <phoneticPr fontId="2"/>
  </si>
  <si>
    <t>FAX</t>
    <phoneticPr fontId="2"/>
  </si>
  <si>
    <t>顧客コード</t>
    <rPh sb="0" eb="2">
      <t>コキャク</t>
    </rPh>
    <phoneticPr fontId="2"/>
  </si>
  <si>
    <t>契約NO.</t>
    <rPh sb="0" eb="5">
      <t>ケイヤクノ｡</t>
    </rPh>
    <phoneticPr fontId="2"/>
  </si>
  <si>
    <t>申込日</t>
    <rPh sb="0" eb="2">
      <t>モウシコミ</t>
    </rPh>
    <rPh sb="2" eb="3">
      <t>ビ</t>
    </rPh>
    <phoneticPr fontId="2"/>
  </si>
  <si>
    <t>都道府県</t>
    <rPh sb="0" eb="4">
      <t>トドウフケン</t>
    </rPh>
    <phoneticPr fontId="2"/>
  </si>
  <si>
    <t>媒体費用（税込）</t>
    <rPh sb="0" eb="2">
      <t>バイタイ</t>
    </rPh>
    <rPh sb="2" eb="4">
      <t>ヒヨウ</t>
    </rPh>
    <phoneticPr fontId="2"/>
  </si>
  <si>
    <t>納品方法</t>
    <rPh sb="0" eb="4">
      <t>ノウヒンホウホウ</t>
    </rPh>
    <phoneticPr fontId="2"/>
  </si>
  <si>
    <t>特記事項</t>
    <phoneticPr fontId="2"/>
  </si>
  <si>
    <t>※成果物をCD納品する場合は、3,300円/回（税込）が別途必要となります。</t>
    <phoneticPr fontId="2"/>
  </si>
  <si>
    <t>送付先</t>
    <rPh sb="0" eb="3">
      <t>ソウフサキ</t>
    </rPh>
    <phoneticPr fontId="2"/>
  </si>
  <si>
    <t>CSV</t>
  </si>
  <si>
    <t>NO</t>
    <phoneticPr fontId="2"/>
  </si>
  <si>
    <t>開始年月号</t>
    <rPh sb="0" eb="4">
      <t>カイシネンゲツ</t>
    </rPh>
    <rPh sb="4" eb="5">
      <t>ゴウ</t>
    </rPh>
    <phoneticPr fontId="2"/>
  </si>
  <si>
    <t>「建設物価データベース（セミオーダー）」利用申込書</t>
    <rPh sb="1" eb="3">
      <t>ケンセツ</t>
    </rPh>
    <rPh sb="3" eb="5">
      <t>ブッカ</t>
    </rPh>
    <rPh sb="20" eb="22">
      <t>リヨウ</t>
    </rPh>
    <rPh sb="22" eb="25">
      <t>モウシコミショ</t>
    </rPh>
    <phoneticPr fontId="2"/>
  </si>
  <si>
    <t>ご担当者名</t>
    <rPh sb="1" eb="4">
      <t>タントウシャ</t>
    </rPh>
    <rPh sb="4" eb="5">
      <t>メイ</t>
    </rPh>
    <phoneticPr fontId="2"/>
  </si>
  <si>
    <t>ご担当者メールアドレス</t>
    <rPh sb="1" eb="4">
      <t>タントウシャ</t>
    </rPh>
    <phoneticPr fontId="2"/>
  </si>
  <si>
    <t>※利用者</t>
    <phoneticPr fontId="2"/>
  </si>
  <si>
    <t>※請求先と異なる場合は記入必須</t>
    <rPh sb="1" eb="3">
      <t>セイキュウ</t>
    </rPh>
    <rPh sb="3" eb="4">
      <t>サキ</t>
    </rPh>
    <rPh sb="5" eb="6">
      <t>コト</t>
    </rPh>
    <rPh sb="8" eb="9">
      <t>バ</t>
    </rPh>
    <rPh sb="9" eb="10">
      <t>ア</t>
    </rPh>
    <rPh sb="11" eb="13">
      <t>キニュウ</t>
    </rPh>
    <rPh sb="13" eb="15">
      <t>ヒッス</t>
    </rPh>
    <phoneticPr fontId="2"/>
  </si>
  <si>
    <t>※請求先/送付先と異なる場合は記入必須</t>
    <rPh sb="5" eb="8">
      <t>ソウフサキ</t>
    </rPh>
    <phoneticPr fontId="2"/>
  </si>
  <si>
    <t>北海道</t>
    <phoneticPr fontId="20"/>
  </si>
  <si>
    <t>青森県</t>
    <phoneticPr fontId="20"/>
  </si>
  <si>
    <t>岩手県</t>
    <rPh sb="0" eb="3">
      <t>イワテケン</t>
    </rPh>
    <phoneticPr fontId="20"/>
  </si>
  <si>
    <t>宮城県</t>
    <rPh sb="0" eb="3">
      <t>ミヤギケン</t>
    </rPh>
    <phoneticPr fontId="20"/>
  </si>
  <si>
    <t>秋田県</t>
    <rPh sb="0" eb="3">
      <t>アキタケン</t>
    </rPh>
    <phoneticPr fontId="20"/>
  </si>
  <si>
    <t>山形県</t>
    <rPh sb="0" eb="3">
      <t>ヤマガタケン</t>
    </rPh>
    <phoneticPr fontId="20"/>
  </si>
  <si>
    <t>福島県</t>
    <rPh sb="0" eb="3">
      <t>フクシマケン</t>
    </rPh>
    <phoneticPr fontId="20"/>
  </si>
  <si>
    <t>茨城県</t>
    <rPh sb="0" eb="3">
      <t>イバラキケン</t>
    </rPh>
    <phoneticPr fontId="20"/>
  </si>
  <si>
    <t>栃木県</t>
    <rPh sb="0" eb="2">
      <t>トチギ</t>
    </rPh>
    <rPh sb="2" eb="3">
      <t>ケン</t>
    </rPh>
    <phoneticPr fontId="20"/>
  </si>
  <si>
    <t>群馬県</t>
    <rPh sb="0" eb="3">
      <t>グンマケン</t>
    </rPh>
    <phoneticPr fontId="20"/>
  </si>
  <si>
    <t>埼玉県</t>
    <phoneticPr fontId="20"/>
  </si>
  <si>
    <t>千葉県</t>
    <rPh sb="0" eb="3">
      <t>チバケン</t>
    </rPh>
    <phoneticPr fontId="20"/>
  </si>
  <si>
    <t>東京都</t>
    <rPh sb="0" eb="3">
      <t>トウキョウト</t>
    </rPh>
    <phoneticPr fontId="20"/>
  </si>
  <si>
    <t>神奈川県</t>
    <rPh sb="0" eb="4">
      <t>カナガワケン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</si>
  <si>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</si>
  <si>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</si>
  <si>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</si>
  <si>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</si>
  <si>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山梨県</t>
    <rPh sb="0" eb="3">
      <t>ヤマナシケン</t>
    </rPh>
    <phoneticPr fontId="20"/>
  </si>
  <si>
    <t>長野県</t>
    <rPh sb="0" eb="3">
      <t>ナガノケン</t>
    </rPh>
    <phoneticPr fontId="20"/>
  </si>
  <si>
    <t>岐阜県</t>
    <rPh sb="0" eb="3">
      <t>ギフケン</t>
    </rPh>
    <phoneticPr fontId="20"/>
  </si>
  <si>
    <t>静岡県</t>
    <rPh sb="0" eb="3">
      <t>シズオカケン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</si>
  <si>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</si>
  <si>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</si>
  <si>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</si>
  <si>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</si>
  <si>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</si>
  <si>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</si>
  <si>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</si>
  <si>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4">
      <t>ワカヤマケン</t>
    </rPh>
    <phoneticPr fontId="20"/>
  </si>
  <si>
    <t>鳥取県</t>
    <rPh sb="0" eb="3">
      <t>トットリケン</t>
    </rPh>
    <phoneticPr fontId="20"/>
  </si>
  <si>
    <t>島根県</t>
    <rPh sb="0" eb="3">
      <t>シマネケン</t>
    </rPh>
    <phoneticPr fontId="20"/>
  </si>
  <si>
    <t>岡山県</t>
    <rPh sb="0" eb="3">
      <t>オカヤマケン</t>
    </rPh>
    <phoneticPr fontId="20"/>
  </si>
  <si>
    <t>広島県</t>
    <rPh sb="0" eb="3">
      <t>ヒロシマケン</t>
    </rPh>
    <phoneticPr fontId="20"/>
  </si>
  <si>
    <t>山口県</t>
    <rPh sb="0" eb="3">
      <t>ヤマグチケン</t>
    </rPh>
    <phoneticPr fontId="20"/>
  </si>
  <si>
    <t>徳島県</t>
    <rPh sb="0" eb="3">
      <t>トクシマケン</t>
    </rPh>
    <phoneticPr fontId="20"/>
  </si>
  <si>
    <t>香川県</t>
    <rPh sb="0" eb="3">
      <t>カガワケン</t>
    </rPh>
    <phoneticPr fontId="20"/>
  </si>
  <si>
    <t>愛媛県</t>
    <rPh sb="0" eb="3">
      <t>エヒメケン</t>
    </rPh>
    <phoneticPr fontId="20"/>
  </si>
  <si>
    <t>高知県</t>
    <rPh sb="0" eb="3">
      <t>コウチケン</t>
    </rPh>
    <phoneticPr fontId="20"/>
  </si>
  <si>
    <t>福岡県</t>
    <rPh sb="0" eb="3">
      <t>フクオカケン</t>
    </rPh>
    <phoneticPr fontId="20"/>
  </si>
  <si>
    <t>佐賀県</t>
    <rPh sb="0" eb="3">
      <t>サガケン</t>
    </rPh>
    <phoneticPr fontId="20"/>
  </si>
  <si>
    <t>長崎県</t>
    <rPh sb="0" eb="3">
      <t>ナガサキケン</t>
    </rPh>
    <phoneticPr fontId="20"/>
  </si>
  <si>
    <t>熊本県</t>
    <rPh sb="0" eb="3">
      <t>クマモトケン</t>
    </rPh>
    <phoneticPr fontId="20"/>
  </si>
  <si>
    <t>大分県</t>
    <rPh sb="0" eb="3">
      <t>オオイタケン</t>
    </rPh>
    <phoneticPr fontId="20"/>
  </si>
  <si>
    <t>宮崎県</t>
    <rPh sb="0" eb="3">
      <t>ミヤザキケン</t>
    </rPh>
    <phoneticPr fontId="20"/>
  </si>
  <si>
    <t>鹿児島県</t>
    <rPh sb="0" eb="4">
      <t>カゴシマケン</t>
    </rPh>
    <phoneticPr fontId="20"/>
  </si>
  <si>
    <t>沖縄県</t>
    <rPh sb="0" eb="3">
      <t>オキナワケン</t>
    </rPh>
    <phoneticPr fontId="20"/>
  </si>
  <si>
    <t>札幌</t>
  </si>
  <si>
    <t>青森</t>
  </si>
  <si>
    <t>盛岡</t>
  </si>
  <si>
    <t>仙台</t>
  </si>
  <si>
    <t>秋田</t>
  </si>
  <si>
    <t>山形</t>
  </si>
  <si>
    <t>福島</t>
  </si>
  <si>
    <t>水戸</t>
  </si>
  <si>
    <t>宇都宮</t>
  </si>
  <si>
    <t>前橋</t>
  </si>
  <si>
    <t>さいたま</t>
  </si>
  <si>
    <t>千葉</t>
  </si>
  <si>
    <t>横浜</t>
  </si>
  <si>
    <t>新潟</t>
  </si>
  <si>
    <t>富山</t>
  </si>
  <si>
    <t>金沢</t>
  </si>
  <si>
    <t>福井</t>
  </si>
  <si>
    <t>甲府</t>
  </si>
  <si>
    <t>長野</t>
  </si>
  <si>
    <t>岐阜</t>
  </si>
  <si>
    <t>静岡</t>
  </si>
  <si>
    <t>名古屋</t>
  </si>
  <si>
    <t>津</t>
  </si>
  <si>
    <t>大津</t>
  </si>
  <si>
    <t>京都</t>
  </si>
  <si>
    <t>大阪</t>
  </si>
  <si>
    <t>神戸</t>
  </si>
  <si>
    <t>奈良</t>
  </si>
  <si>
    <t>和歌山</t>
  </si>
  <si>
    <t>鳥取</t>
  </si>
  <si>
    <t>松江</t>
  </si>
  <si>
    <t>岡山</t>
  </si>
  <si>
    <t>広島</t>
  </si>
  <si>
    <t>下関</t>
  </si>
  <si>
    <t>徳島</t>
  </si>
  <si>
    <t>高松</t>
  </si>
  <si>
    <t>松山</t>
  </si>
  <si>
    <t>高知</t>
  </si>
  <si>
    <t>北九州</t>
  </si>
  <si>
    <t>佐賀</t>
  </si>
  <si>
    <t>長崎</t>
  </si>
  <si>
    <t>熊本</t>
  </si>
  <si>
    <t>大分</t>
  </si>
  <si>
    <t>宮崎</t>
  </si>
  <si>
    <t>鹿児島</t>
  </si>
  <si>
    <t>那覇</t>
  </si>
  <si>
    <t>函館</t>
  </si>
  <si>
    <t>弘前</t>
  </si>
  <si>
    <t>宮古</t>
  </si>
  <si>
    <t>石巻</t>
  </si>
  <si>
    <t>能代</t>
  </si>
  <si>
    <t>米沢</t>
  </si>
  <si>
    <t>会津若松</t>
  </si>
  <si>
    <t>日立</t>
  </si>
  <si>
    <t>足利</t>
  </si>
  <si>
    <t>高崎</t>
  </si>
  <si>
    <t>さいたまＢ</t>
  </si>
  <si>
    <t>銚子</t>
  </si>
  <si>
    <t>川崎</t>
  </si>
  <si>
    <t>長岡</t>
  </si>
  <si>
    <t>高岡</t>
  </si>
  <si>
    <t>七尾</t>
  </si>
  <si>
    <t>敦賀</t>
  </si>
  <si>
    <t>富士吉田</t>
  </si>
  <si>
    <t>長野Ｂ</t>
  </si>
  <si>
    <t>大垣</t>
  </si>
  <si>
    <t>浜松</t>
  </si>
  <si>
    <t>豊橋</t>
  </si>
  <si>
    <t>津Ｂ</t>
  </si>
  <si>
    <t>彦根</t>
  </si>
  <si>
    <t>京都Ｂ</t>
  </si>
  <si>
    <t>堺</t>
  </si>
  <si>
    <t>姫路</t>
  </si>
  <si>
    <t>五條</t>
  </si>
  <si>
    <t>橋本</t>
  </si>
  <si>
    <t>米子</t>
  </si>
  <si>
    <t>浜田</t>
  </si>
  <si>
    <t>倉敷</t>
  </si>
  <si>
    <t>呉</t>
  </si>
  <si>
    <t>下関Ｂ</t>
  </si>
  <si>
    <t>阿南</t>
  </si>
  <si>
    <t>丸亀*</t>
  </si>
  <si>
    <t>松山Ｂ</t>
  </si>
  <si>
    <t>安芸</t>
  </si>
  <si>
    <t>福岡</t>
  </si>
  <si>
    <t>唐津</t>
  </si>
  <si>
    <t>佐世保</t>
  </si>
  <si>
    <t>八代</t>
  </si>
  <si>
    <t>別府</t>
  </si>
  <si>
    <t>都城</t>
  </si>
  <si>
    <t>鹿屋</t>
  </si>
  <si>
    <t>宜野湾*</t>
  </si>
  <si>
    <t>小樽</t>
  </si>
  <si>
    <t>八戸</t>
  </si>
  <si>
    <t>大船渡</t>
  </si>
  <si>
    <t>石巻Ｂ</t>
  </si>
  <si>
    <t>横手</t>
  </si>
  <si>
    <t>鶴岡*</t>
  </si>
  <si>
    <t>郡山</t>
  </si>
  <si>
    <t>土浦</t>
  </si>
  <si>
    <t>佐野</t>
  </si>
  <si>
    <t>桐生</t>
  </si>
  <si>
    <t>川越</t>
  </si>
  <si>
    <t>市川</t>
  </si>
  <si>
    <t>川崎Ｂ</t>
  </si>
  <si>
    <t>三条*</t>
  </si>
  <si>
    <t>魚津</t>
  </si>
  <si>
    <t>小松</t>
  </si>
  <si>
    <t>小浜</t>
  </si>
  <si>
    <t>大月</t>
  </si>
  <si>
    <t>松本</t>
  </si>
  <si>
    <t>高山</t>
  </si>
  <si>
    <t>沼津</t>
  </si>
  <si>
    <t>岡崎</t>
  </si>
  <si>
    <t>四日市</t>
  </si>
  <si>
    <t>長浜</t>
  </si>
  <si>
    <t>福知山</t>
  </si>
  <si>
    <t>茨木</t>
  </si>
  <si>
    <t>明石</t>
  </si>
  <si>
    <t>宇陀*</t>
  </si>
  <si>
    <t>有田</t>
  </si>
  <si>
    <t>倉吉</t>
  </si>
  <si>
    <t>出雲</t>
  </si>
  <si>
    <t>倉敷Ｂ</t>
  </si>
  <si>
    <t>竹原*</t>
  </si>
  <si>
    <t>下関Ｃ</t>
  </si>
  <si>
    <t>三好</t>
  </si>
  <si>
    <t>坂出</t>
  </si>
  <si>
    <t>今治</t>
  </si>
  <si>
    <t>須崎</t>
  </si>
  <si>
    <t>大牟田</t>
  </si>
  <si>
    <t>鳥栖</t>
  </si>
  <si>
    <t>島原</t>
  </si>
  <si>
    <t>人吉</t>
  </si>
  <si>
    <t>中津</t>
  </si>
  <si>
    <t>都城Ｂ</t>
  </si>
  <si>
    <t>出水</t>
  </si>
  <si>
    <t>石垣</t>
  </si>
  <si>
    <t>旭川</t>
  </si>
  <si>
    <t>五所川原</t>
  </si>
  <si>
    <t>花巻*</t>
  </si>
  <si>
    <t>塩竃</t>
  </si>
  <si>
    <t>大館</t>
  </si>
  <si>
    <t>鶴岡Ｂ*</t>
  </si>
  <si>
    <t>いわき</t>
  </si>
  <si>
    <t>取手*</t>
  </si>
  <si>
    <t>鹿沼</t>
  </si>
  <si>
    <t>太田</t>
  </si>
  <si>
    <t>熊谷</t>
  </si>
  <si>
    <t>船橋</t>
  </si>
  <si>
    <t>横須賀</t>
  </si>
  <si>
    <t>柏崎</t>
  </si>
  <si>
    <t>氷見*</t>
  </si>
  <si>
    <t>輪島</t>
  </si>
  <si>
    <t>大野</t>
  </si>
  <si>
    <t>北杜*</t>
  </si>
  <si>
    <t>松本Ｂ</t>
  </si>
  <si>
    <t>多治見</t>
  </si>
  <si>
    <t>御殿場</t>
  </si>
  <si>
    <t>一宮*</t>
  </si>
  <si>
    <t>伊勢</t>
  </si>
  <si>
    <t>甲賀</t>
  </si>
  <si>
    <t>舞鶴</t>
  </si>
  <si>
    <t>泉佐野</t>
  </si>
  <si>
    <t>西宮</t>
  </si>
  <si>
    <t>御杖*</t>
  </si>
  <si>
    <t>御坊</t>
  </si>
  <si>
    <t>若桜*</t>
  </si>
  <si>
    <t>益田</t>
  </si>
  <si>
    <t>津山</t>
  </si>
  <si>
    <t>三原</t>
  </si>
  <si>
    <t>宇部</t>
  </si>
  <si>
    <t>三好Ｂ</t>
  </si>
  <si>
    <t>観音寺</t>
  </si>
  <si>
    <t>宇和島</t>
  </si>
  <si>
    <t>四万十</t>
  </si>
  <si>
    <t>久留米</t>
  </si>
  <si>
    <t>伊万里</t>
  </si>
  <si>
    <t>諌早</t>
  </si>
  <si>
    <t>水俣</t>
  </si>
  <si>
    <t>日田</t>
  </si>
  <si>
    <t>延岡</t>
  </si>
  <si>
    <t>薩摩川内</t>
  </si>
  <si>
    <t>名護</t>
  </si>
  <si>
    <t>室蘭</t>
  </si>
  <si>
    <t>五所川原Ｂ</t>
  </si>
  <si>
    <t>北上*</t>
  </si>
  <si>
    <t>気仙沼</t>
  </si>
  <si>
    <t>男鹿</t>
  </si>
  <si>
    <t>酒田</t>
  </si>
  <si>
    <t>白河</t>
  </si>
  <si>
    <t>鹿嶋</t>
  </si>
  <si>
    <t>日光</t>
  </si>
  <si>
    <t>沼田</t>
  </si>
  <si>
    <t>秩父</t>
  </si>
  <si>
    <t>館山</t>
  </si>
  <si>
    <t>平塚</t>
  </si>
  <si>
    <t>十日町*</t>
  </si>
  <si>
    <t>黒部*</t>
  </si>
  <si>
    <t>羽咋*</t>
  </si>
  <si>
    <t>越前</t>
  </si>
  <si>
    <t>甲州</t>
  </si>
  <si>
    <t>上田</t>
  </si>
  <si>
    <t>関</t>
  </si>
  <si>
    <t>小山町*</t>
  </si>
  <si>
    <t>半田</t>
  </si>
  <si>
    <t>松阪</t>
  </si>
  <si>
    <t>高島</t>
  </si>
  <si>
    <t>宇治</t>
  </si>
  <si>
    <t>東大阪</t>
  </si>
  <si>
    <t>洲本</t>
  </si>
  <si>
    <t>天川*</t>
  </si>
  <si>
    <t>田辺</t>
  </si>
  <si>
    <t>八頭*</t>
  </si>
  <si>
    <t>大田*</t>
  </si>
  <si>
    <t>笠岡</t>
  </si>
  <si>
    <t>尾道</t>
  </si>
  <si>
    <t>山口</t>
  </si>
  <si>
    <t>三好Ｃ</t>
  </si>
  <si>
    <t>さぬき*</t>
  </si>
  <si>
    <t>新居浜</t>
  </si>
  <si>
    <t>越知*</t>
  </si>
  <si>
    <t>直方</t>
  </si>
  <si>
    <t>武雄*</t>
  </si>
  <si>
    <t>対馬</t>
  </si>
  <si>
    <t>玉名</t>
  </si>
  <si>
    <t>佐伯</t>
  </si>
  <si>
    <t>延岡Ｂ</t>
  </si>
  <si>
    <t>日置*</t>
  </si>
  <si>
    <t>名護Ｂ</t>
  </si>
  <si>
    <t>釧路</t>
  </si>
  <si>
    <t>十和田</t>
  </si>
  <si>
    <t>久慈</t>
  </si>
  <si>
    <t>白石</t>
  </si>
  <si>
    <t>湯沢</t>
  </si>
  <si>
    <t>新庄</t>
  </si>
  <si>
    <t>喜多方*</t>
  </si>
  <si>
    <t>筑西</t>
  </si>
  <si>
    <t>日光Ｂ</t>
  </si>
  <si>
    <t>渋川</t>
  </si>
  <si>
    <t>所沢</t>
  </si>
  <si>
    <t>木更津</t>
  </si>
  <si>
    <t>藤沢*</t>
  </si>
  <si>
    <t>見附*</t>
  </si>
  <si>
    <t>砺波</t>
  </si>
  <si>
    <t>白山Ｂ*</t>
  </si>
  <si>
    <t>身延*</t>
  </si>
  <si>
    <t>飯田</t>
  </si>
  <si>
    <t>中津川*</t>
  </si>
  <si>
    <t>富士</t>
  </si>
  <si>
    <t>春日井*</t>
  </si>
  <si>
    <t>桑名*</t>
  </si>
  <si>
    <t>宮津</t>
  </si>
  <si>
    <t>豊能*</t>
  </si>
  <si>
    <t>豊岡</t>
  </si>
  <si>
    <t>十津川*</t>
  </si>
  <si>
    <t>新宮*</t>
  </si>
  <si>
    <t>三朝*</t>
  </si>
  <si>
    <t>安来*</t>
  </si>
  <si>
    <t>総社*</t>
  </si>
  <si>
    <t>福山</t>
  </si>
  <si>
    <t>山口Ｂ</t>
  </si>
  <si>
    <t>美波</t>
  </si>
  <si>
    <t>大洲</t>
  </si>
  <si>
    <t>飯塚</t>
  </si>
  <si>
    <t>五島</t>
  </si>
  <si>
    <t>菊池</t>
  </si>
  <si>
    <t>臼杵</t>
  </si>
  <si>
    <t>延岡Ｃ</t>
  </si>
  <si>
    <t>曽於*</t>
  </si>
  <si>
    <t>沖縄*</t>
  </si>
  <si>
    <t>帯広</t>
  </si>
  <si>
    <t>むつ</t>
  </si>
  <si>
    <t>遠野*</t>
  </si>
  <si>
    <t>登米</t>
  </si>
  <si>
    <t>鹿角*</t>
  </si>
  <si>
    <t>寒河江*</t>
  </si>
  <si>
    <t>南相馬</t>
  </si>
  <si>
    <t>鉾田*</t>
  </si>
  <si>
    <t>日光Ｃ</t>
  </si>
  <si>
    <t>富岡</t>
  </si>
  <si>
    <t>加須*</t>
  </si>
  <si>
    <t>松戸</t>
  </si>
  <si>
    <t>小田原</t>
  </si>
  <si>
    <t>村上</t>
  </si>
  <si>
    <t>小矢部</t>
  </si>
  <si>
    <t>諏訪</t>
  </si>
  <si>
    <t>美濃*</t>
  </si>
  <si>
    <t>富士Ｂ</t>
  </si>
  <si>
    <t>津島*</t>
  </si>
  <si>
    <t>鈴鹿</t>
  </si>
  <si>
    <t>亀岡</t>
  </si>
  <si>
    <t>加古川</t>
  </si>
  <si>
    <t>上北山*</t>
  </si>
  <si>
    <t>岩出</t>
  </si>
  <si>
    <t>琴浦*</t>
  </si>
  <si>
    <t>川本*</t>
  </si>
  <si>
    <t>高梁</t>
  </si>
  <si>
    <t>府中*</t>
  </si>
  <si>
    <t>山口Ｃ</t>
  </si>
  <si>
    <t>伊予*</t>
  </si>
  <si>
    <t>田川*</t>
  </si>
  <si>
    <t>新上五島</t>
  </si>
  <si>
    <t>宇城</t>
  </si>
  <si>
    <t>竹田</t>
  </si>
  <si>
    <t>日南</t>
  </si>
  <si>
    <t>霧島*</t>
  </si>
  <si>
    <t>宮古島</t>
  </si>
  <si>
    <t>北見</t>
  </si>
  <si>
    <t>むつＢ</t>
  </si>
  <si>
    <t>一関*</t>
  </si>
  <si>
    <t>栗原</t>
  </si>
  <si>
    <t>由利本荘</t>
  </si>
  <si>
    <t>村山</t>
  </si>
  <si>
    <t>本宮*</t>
  </si>
  <si>
    <t>大子*</t>
  </si>
  <si>
    <t>小山</t>
  </si>
  <si>
    <t>安中*</t>
  </si>
  <si>
    <t>茂原</t>
  </si>
  <si>
    <t>相模原</t>
  </si>
  <si>
    <t>糸魚川</t>
  </si>
  <si>
    <t>伊那</t>
  </si>
  <si>
    <t>瑞浪*</t>
  </si>
  <si>
    <t>富士宮*</t>
  </si>
  <si>
    <t>豊田</t>
  </si>
  <si>
    <t>名張*</t>
  </si>
  <si>
    <t>京丹後</t>
  </si>
  <si>
    <t>赤穂</t>
  </si>
  <si>
    <t>川上*</t>
  </si>
  <si>
    <t>紀美野*</t>
  </si>
  <si>
    <t>大山*</t>
  </si>
  <si>
    <t>津和野*</t>
  </si>
  <si>
    <t>新見</t>
  </si>
  <si>
    <t>三次</t>
  </si>
  <si>
    <t>萩</t>
  </si>
  <si>
    <t>伊予Ｂ*</t>
  </si>
  <si>
    <t>柳川*</t>
  </si>
  <si>
    <t>宇城Ｂ</t>
  </si>
  <si>
    <t>豊後高田*</t>
  </si>
  <si>
    <t>小林</t>
  </si>
  <si>
    <t>いちき串木野*</t>
  </si>
  <si>
    <t>国頭*</t>
  </si>
  <si>
    <t>岩見沢</t>
  </si>
  <si>
    <t>今別*</t>
  </si>
  <si>
    <t>一関Ｂ*</t>
  </si>
  <si>
    <t>大崎</t>
  </si>
  <si>
    <t>由利本荘Ｂ</t>
  </si>
  <si>
    <t>長井</t>
  </si>
  <si>
    <t>古殿*</t>
  </si>
  <si>
    <t>真岡</t>
  </si>
  <si>
    <t>中之条</t>
  </si>
  <si>
    <t>成田</t>
  </si>
  <si>
    <t>相模原Ｂ</t>
  </si>
  <si>
    <t>五泉</t>
  </si>
  <si>
    <t>大町</t>
  </si>
  <si>
    <t>恵那</t>
  </si>
  <si>
    <t>富士宮Ｂ*</t>
  </si>
  <si>
    <t>安城*</t>
  </si>
  <si>
    <t>鳥羽</t>
  </si>
  <si>
    <t>南丹*</t>
  </si>
  <si>
    <t>川西</t>
  </si>
  <si>
    <t>有田川Ｂ*</t>
  </si>
  <si>
    <t>備前*</t>
  </si>
  <si>
    <t>庄原*</t>
  </si>
  <si>
    <t>萩Ｂ</t>
  </si>
  <si>
    <t>東温*</t>
  </si>
  <si>
    <t>八女*</t>
  </si>
  <si>
    <t>阿蘇</t>
  </si>
  <si>
    <t>杵築*</t>
  </si>
  <si>
    <t>日向*</t>
  </si>
  <si>
    <t>南さつま</t>
  </si>
  <si>
    <t>国頭Ｂ*</t>
  </si>
  <si>
    <t>網走</t>
  </si>
  <si>
    <t>外ヶ浜*</t>
  </si>
  <si>
    <t>釜石</t>
  </si>
  <si>
    <t>七ヶ宿*</t>
  </si>
  <si>
    <t>大仙*</t>
  </si>
  <si>
    <t>小国*</t>
  </si>
  <si>
    <t>那須塩原</t>
  </si>
  <si>
    <t>長野原*</t>
  </si>
  <si>
    <t>東金*</t>
  </si>
  <si>
    <t>厚木</t>
  </si>
  <si>
    <t>上越</t>
  </si>
  <si>
    <t>飯山</t>
  </si>
  <si>
    <t>美濃加茂</t>
  </si>
  <si>
    <t>藤枝</t>
  </si>
  <si>
    <t>新城</t>
  </si>
  <si>
    <t>熊野</t>
  </si>
  <si>
    <t>木津川*</t>
  </si>
  <si>
    <t>三田</t>
  </si>
  <si>
    <t>日高川Ｂ*</t>
  </si>
  <si>
    <t>美作*</t>
  </si>
  <si>
    <t>大竹*</t>
  </si>
  <si>
    <t>防府*</t>
  </si>
  <si>
    <t>行橋</t>
  </si>
  <si>
    <t>合志*</t>
  </si>
  <si>
    <t>宇佐*</t>
  </si>
  <si>
    <t>串間</t>
  </si>
  <si>
    <t>奄美</t>
  </si>
  <si>
    <t>金武*</t>
  </si>
  <si>
    <t>留萌</t>
  </si>
  <si>
    <t>外ヶ浜Ｂ*</t>
  </si>
  <si>
    <t>二戸</t>
  </si>
  <si>
    <t>大河原*</t>
  </si>
  <si>
    <t>北秋田*</t>
  </si>
  <si>
    <t>柏</t>
  </si>
  <si>
    <t>南足柄</t>
  </si>
  <si>
    <t>阿賀野*</t>
  </si>
  <si>
    <t>佐久</t>
  </si>
  <si>
    <t>飛騨*</t>
  </si>
  <si>
    <t>島田*</t>
  </si>
  <si>
    <t>大府*</t>
  </si>
  <si>
    <t>熊野Ｂ</t>
  </si>
  <si>
    <t>養父*</t>
  </si>
  <si>
    <t>串本*</t>
  </si>
  <si>
    <t>西粟倉*</t>
  </si>
  <si>
    <t>東広島</t>
  </si>
  <si>
    <t>岩国</t>
  </si>
  <si>
    <t>豊前</t>
  </si>
  <si>
    <t>美里*</t>
  </si>
  <si>
    <t>豊後大野*</t>
  </si>
  <si>
    <t>西都</t>
  </si>
  <si>
    <t>さつま*</t>
  </si>
  <si>
    <t>東*</t>
  </si>
  <si>
    <t>苫小牧</t>
  </si>
  <si>
    <t>鯵ヶ沢*</t>
  </si>
  <si>
    <t>八幡平*</t>
  </si>
  <si>
    <t>亘理*</t>
  </si>
  <si>
    <t>北秋田Ｂ*</t>
  </si>
  <si>
    <t>勝浦*</t>
  </si>
  <si>
    <t>箱根</t>
  </si>
  <si>
    <t>佐渡</t>
  </si>
  <si>
    <t>安曇野*</t>
  </si>
  <si>
    <t>飛騨Ｂ*</t>
  </si>
  <si>
    <t>掛川*</t>
  </si>
  <si>
    <t>伊賀</t>
  </si>
  <si>
    <t>丹波*</t>
  </si>
  <si>
    <t>久米南*</t>
  </si>
  <si>
    <t>廿日市*</t>
  </si>
  <si>
    <t>※岩国Ｂ</t>
  </si>
  <si>
    <t>大野城*</t>
  </si>
  <si>
    <t>大津町*</t>
  </si>
  <si>
    <t>由布*</t>
  </si>
  <si>
    <t>高鍋*</t>
  </si>
  <si>
    <t>湧水</t>
  </si>
  <si>
    <t>稚内</t>
  </si>
  <si>
    <t>深浦*</t>
  </si>
  <si>
    <t>八幡平Ｂ*</t>
  </si>
  <si>
    <t>松島*</t>
  </si>
  <si>
    <t>仙北*</t>
  </si>
  <si>
    <t>香取</t>
  </si>
  <si>
    <t>魚沼*</t>
  </si>
  <si>
    <t>木曽*</t>
  </si>
  <si>
    <t>郡上</t>
  </si>
  <si>
    <t>袋井*</t>
  </si>
  <si>
    <t>大台*</t>
  </si>
  <si>
    <t>神河*</t>
  </si>
  <si>
    <t>安芸高田*</t>
  </si>
  <si>
    <t>※岩国Ｃ</t>
  </si>
  <si>
    <t>宗像*</t>
  </si>
  <si>
    <t>五木*</t>
  </si>
  <si>
    <t>国東</t>
  </si>
  <si>
    <t>門川*</t>
  </si>
  <si>
    <t>紋別*</t>
  </si>
  <si>
    <t>中泊*</t>
  </si>
  <si>
    <t>奥州</t>
  </si>
  <si>
    <t>大和*</t>
  </si>
  <si>
    <t>南魚沼</t>
  </si>
  <si>
    <t>栄Ａ*</t>
  </si>
  <si>
    <t>下呂</t>
  </si>
  <si>
    <t>新温泉*</t>
  </si>
  <si>
    <t>安芸太田*</t>
  </si>
  <si>
    <t>長門</t>
  </si>
  <si>
    <t>糸島*</t>
  </si>
  <si>
    <t>玖珠*</t>
  </si>
  <si>
    <t>高千穂</t>
  </si>
  <si>
    <t>士別</t>
  </si>
  <si>
    <t>野辺地*</t>
  </si>
  <si>
    <t>葛巻*</t>
  </si>
  <si>
    <t>南三陸*</t>
  </si>
  <si>
    <t>阿賀*</t>
  </si>
  <si>
    <t>栄Ｂ*</t>
  </si>
  <si>
    <t>下呂Ｂ</t>
  </si>
  <si>
    <t>柳井*</t>
  </si>
  <si>
    <t>うきは*</t>
  </si>
  <si>
    <t>根室</t>
  </si>
  <si>
    <t>六ヶ所*</t>
  </si>
  <si>
    <t>西和賀*</t>
  </si>
  <si>
    <t>揖斐川</t>
  </si>
  <si>
    <t>周南</t>
  </si>
  <si>
    <t>朝倉</t>
  </si>
  <si>
    <t>千歳</t>
  </si>
  <si>
    <t>大間*</t>
  </si>
  <si>
    <t>岩泉*</t>
  </si>
  <si>
    <t>八百津*</t>
  </si>
  <si>
    <t>山陽小野田</t>
  </si>
  <si>
    <t>朝倉Ｂ</t>
  </si>
  <si>
    <t>滝川</t>
  </si>
  <si>
    <t>三戸*</t>
  </si>
  <si>
    <t>普代*</t>
  </si>
  <si>
    <t>八王子</t>
  </si>
  <si>
    <t>白川町*</t>
  </si>
  <si>
    <t>朝倉Ｃ</t>
  </si>
  <si>
    <t>深川*</t>
  </si>
  <si>
    <t>五戸*</t>
  </si>
  <si>
    <t>洋野*</t>
  </si>
  <si>
    <t>立川*</t>
  </si>
  <si>
    <t>御嵩*</t>
  </si>
  <si>
    <t>苅田*</t>
  </si>
  <si>
    <t>富良野</t>
  </si>
  <si>
    <t>武蔵野*</t>
  </si>
  <si>
    <t>伊達*</t>
  </si>
  <si>
    <t>府中</t>
  </si>
  <si>
    <t>八雲</t>
  </si>
  <si>
    <t>調布</t>
  </si>
  <si>
    <t>江差</t>
  </si>
  <si>
    <t>町田</t>
  </si>
  <si>
    <t>倶知安</t>
  </si>
  <si>
    <t>広尾*</t>
  </si>
  <si>
    <t>中標津*</t>
  </si>
  <si>
    <t>2024年</t>
  </si>
  <si>
    <t>（一財）建設物価調査会［ 販売管理業務代行　（株）建設物価サービス　TEL：03-3663-8761（9：00～17：00　土日祝除く）］</t>
    <rPh sb="1" eb="3">
      <t>イチザイ</t>
    </rPh>
    <rPh sb="4" eb="8">
      <t>ケンセツブッカ</t>
    </rPh>
    <rPh sb="8" eb="11">
      <t>チョウサカイ</t>
    </rPh>
    <rPh sb="13" eb="17">
      <t>ハンバイカンリ</t>
    </rPh>
    <rPh sb="17" eb="19">
      <t>ギョウム</t>
    </rPh>
    <rPh sb="19" eb="21">
      <t>ダイコウ</t>
    </rPh>
    <rPh sb="22" eb="25">
      <t>カブ</t>
    </rPh>
    <rPh sb="25" eb="29">
      <t>ケンセツブッカ</t>
    </rPh>
    <rPh sb="62" eb="65">
      <t>ドニチシュク</t>
    </rPh>
    <rPh sb="65" eb="66">
      <t>ノゾ</t>
    </rPh>
    <phoneticPr fontId="2"/>
  </si>
  <si>
    <t>)</t>
    <phoneticPr fontId="2"/>
  </si>
  <si>
    <t>(</t>
    <phoneticPr fontId="2"/>
  </si>
  <si>
    <t>申込内容</t>
    <rPh sb="0" eb="2">
      <t>モウシコミ</t>
    </rPh>
    <rPh sb="2" eb="4">
      <t>ナイヨウ</t>
    </rPh>
    <phoneticPr fontId="2"/>
  </si>
  <si>
    <t>新規/継続</t>
    <rPh sb="0" eb="2">
      <t>シンキ</t>
    </rPh>
    <rPh sb="3" eb="5">
      <t>ケイゾク</t>
    </rPh>
    <phoneticPr fontId="2"/>
  </si>
  <si>
    <t>商品</t>
    <rPh sb="0" eb="2">
      <t>ショウヒン</t>
    </rPh>
    <phoneticPr fontId="2"/>
  </si>
  <si>
    <t>簡易見積</t>
    <rPh sb="0" eb="2">
      <t>カンイ</t>
    </rPh>
    <rPh sb="2" eb="4">
      <t>ミツモリ</t>
    </rPh>
    <phoneticPr fontId="2"/>
  </si>
  <si>
    <t>①都市優先</t>
  </si>
  <si>
    <t>③掲載誌優先順位</t>
  </si>
  <si>
    <t>⑤取引優先順位</t>
  </si>
  <si>
    <t>⑥荷渡し優先順位</t>
  </si>
  <si>
    <t>※通常は標準品と同仕様になります。指定する場合は別紙を作成し添付してください。</t>
  </si>
  <si>
    <t>ご利用基準用途（該当するものを全て選択してください。）</t>
    <rPh sb="1" eb="3">
      <t>リヨウ</t>
    </rPh>
    <rPh sb="3" eb="5">
      <t>ヨウト</t>
    </rPh>
    <phoneticPr fontId="2"/>
  </si>
  <si>
    <t>新規で申し込む場合は下記項目の仕様選択をお願いします。　</t>
    <rPh sb="15" eb="17">
      <t>シヨウ</t>
    </rPh>
    <rPh sb="17" eb="19">
      <t>センタク</t>
    </rPh>
    <phoneticPr fontId="2"/>
  </si>
  <si>
    <t>⑦ファイル名称</t>
    <phoneticPr fontId="2"/>
  </si>
  <si>
    <t>⑧ファイル拡張子</t>
    <phoneticPr fontId="2"/>
  </si>
  <si>
    <t>お申込先（メール：kbs_g_df@kensetu-bukka-s.co.jp）</t>
    <rPh sb="1" eb="3">
      <t>モウシコ</t>
    </rPh>
    <rPh sb="3" eb="4">
      <t>サキ</t>
    </rPh>
    <phoneticPr fontId="2"/>
  </si>
  <si>
    <t>②単価種類(… 、－)</t>
    <phoneticPr fontId="2"/>
  </si>
  <si>
    <t>拡張子なし</t>
  </si>
  <si>
    <t>※新規の場合、申込書受領後に担当者より品目選定用のリストを送付します。</t>
    <phoneticPr fontId="2"/>
  </si>
  <si>
    <t>提供月号の回数トータル</t>
    <rPh sb="0" eb="2">
      <t>テイキョウ</t>
    </rPh>
    <rPh sb="2" eb="4">
      <t>ガツゴウ</t>
    </rPh>
    <rPh sb="5" eb="7">
      <t>カイスウ</t>
    </rPh>
    <phoneticPr fontId="2"/>
  </si>
  <si>
    <t>申込者（請求先）</t>
    <rPh sb="0" eb="1">
      <t>モウ</t>
    </rPh>
    <rPh sb="1" eb="2">
      <t>コ</t>
    </rPh>
    <rPh sb="2" eb="3">
      <t>シャ</t>
    </rPh>
    <rPh sb="4" eb="7">
      <t>セイキュウサキ</t>
    </rPh>
    <phoneticPr fontId="2"/>
  </si>
  <si>
    <t>都市JIS</t>
  </si>
  <si>
    <t>回数</t>
    <rPh sb="0" eb="2">
      <t>カイスウ</t>
    </rPh>
    <phoneticPr fontId="2"/>
  </si>
  <si>
    <t>セミオーダー　Web含む（1297）</t>
    <phoneticPr fontId="2"/>
  </si>
  <si>
    <t>④流通優先順位</t>
    <rPh sb="1" eb="3">
      <t>リュウツウ</t>
    </rPh>
    <phoneticPr fontId="2"/>
  </si>
  <si>
    <t>指定する</t>
  </si>
  <si>
    <t>1回</t>
  </si>
  <si>
    <t>スポット/定期</t>
    <phoneticPr fontId="2"/>
  </si>
  <si>
    <t>※スポットは1回ごと、
　 定期は4回以上をまとめて</t>
    <rPh sb="7" eb="8">
      <t>カイ</t>
    </rPh>
    <rPh sb="14" eb="16">
      <t>テイキ</t>
    </rPh>
    <rPh sb="18" eb="21">
      <t>カイイジョウ</t>
    </rPh>
    <phoneticPr fontId="2"/>
  </si>
  <si>
    <t>メール納品</t>
  </si>
  <si>
    <t>【受信テスト】</t>
    <rPh sb="1" eb="3">
      <t>ジュシン</t>
    </rPh>
    <phoneticPr fontId="2"/>
  </si>
  <si>
    <t>1.ご記入いただいた内容は成果物の作成に関するお問い合わせ及び納品に利用します。</t>
    <phoneticPr fontId="2"/>
  </si>
  <si>
    <t>3.「建設物価データベース（「単価データファイル」）利用規約」に同意します。</t>
    <phoneticPr fontId="2"/>
  </si>
  <si>
    <t>2.メール納品の場合、申し込み前に右記受信テストを実施願います。</t>
    <rPh sb="5" eb="7">
      <t>ノウヒン</t>
    </rPh>
    <rPh sb="8" eb="10">
      <t>バアイ</t>
    </rPh>
    <rPh sb="17" eb="19">
      <t>ウキ</t>
    </rPh>
    <phoneticPr fontId="2"/>
  </si>
  <si>
    <t>新規</t>
  </si>
  <si>
    <t>回数設定</t>
    <rPh sb="0" eb="2">
      <t>カイスウ</t>
    </rPh>
    <rPh sb="2" eb="4">
      <t>セッテイ</t>
    </rPh>
    <phoneticPr fontId="2"/>
  </si>
  <si>
    <t>4回</t>
    <phoneticPr fontId="2"/>
  </si>
  <si>
    <t>6回</t>
    <phoneticPr fontId="2"/>
  </si>
  <si>
    <t>12回</t>
    <phoneticPr fontId="2"/>
  </si>
  <si>
    <t>標準</t>
  </si>
  <si>
    <t>目黒</t>
    <rPh sb="0" eb="2">
      <t>メグロ</t>
    </rPh>
    <phoneticPr fontId="2"/>
  </si>
  <si>
    <t>世田谷</t>
    <rPh sb="0" eb="3">
      <t>セタガヤ</t>
    </rPh>
    <phoneticPr fontId="2"/>
  </si>
  <si>
    <t>練馬</t>
    <rPh sb="0" eb="2">
      <t>ネリマ</t>
    </rPh>
    <phoneticPr fontId="2"/>
  </si>
  <si>
    <t>板橋</t>
    <rPh sb="0" eb="2">
      <t>イタバシ</t>
    </rPh>
    <phoneticPr fontId="2"/>
  </si>
  <si>
    <t>足立</t>
    <rPh sb="0" eb="2">
      <t>アダチ</t>
    </rPh>
    <phoneticPr fontId="2"/>
  </si>
  <si>
    <t>葛飾</t>
    <rPh sb="0" eb="2">
      <t>カツシカ</t>
    </rPh>
    <phoneticPr fontId="2"/>
  </si>
  <si>
    <t>東京（17区)</t>
    <rPh sb="0" eb="2">
      <t>トウキョウ</t>
    </rPh>
    <rPh sb="5" eb="6">
      <t>ク</t>
    </rPh>
    <phoneticPr fontId="2"/>
  </si>
  <si>
    <t>（新宿）</t>
    <rPh sb="1" eb="3">
      <t>シンジュク</t>
    </rPh>
    <phoneticPr fontId="2"/>
  </si>
  <si>
    <t>（台東）</t>
    <phoneticPr fontId="2"/>
  </si>
  <si>
    <t>（墨田）</t>
    <phoneticPr fontId="2"/>
  </si>
  <si>
    <t>（江東）</t>
    <phoneticPr fontId="2"/>
  </si>
  <si>
    <t>（中野）</t>
    <phoneticPr fontId="2"/>
  </si>
  <si>
    <t>（杉並）</t>
    <phoneticPr fontId="2"/>
  </si>
  <si>
    <t>（豊島）</t>
    <phoneticPr fontId="2"/>
  </si>
  <si>
    <t>（北）</t>
    <phoneticPr fontId="2"/>
  </si>
  <si>
    <t>（荒川）</t>
    <phoneticPr fontId="2"/>
  </si>
  <si>
    <t>（江戸川）</t>
    <phoneticPr fontId="2"/>
  </si>
  <si>
    <t>4月号</t>
  </si>
  <si>
    <t>※上記の金額は10,000件までの金額となります。10,000件を超える場合は別途ご連絡差し上げます。</t>
    <rPh sb="1" eb="3">
      <t>ジョウキ</t>
    </rPh>
    <rPh sb="4" eb="6">
      <t>キンガク</t>
    </rPh>
    <rPh sb="13" eb="14">
      <t>ケン</t>
    </rPh>
    <rPh sb="17" eb="19">
      <t>キンガク</t>
    </rPh>
    <phoneticPr fontId="2"/>
  </si>
  <si>
    <t>赤：規定数未満</t>
    <rPh sb="0" eb="1">
      <t>アカ</t>
    </rPh>
    <rPh sb="2" eb="4">
      <t>キテイ</t>
    </rPh>
    <rPh sb="4" eb="5">
      <t>スウ</t>
    </rPh>
    <rPh sb="5" eb="7">
      <t>ミマン</t>
    </rPh>
    <phoneticPr fontId="2"/>
  </si>
  <si>
    <t>青：規定数超</t>
    <rPh sb="0" eb="1">
      <t>アオ</t>
    </rPh>
    <rPh sb="2" eb="4">
      <t>キテイ</t>
    </rPh>
    <rPh sb="4" eb="5">
      <t>スウ</t>
    </rPh>
    <rPh sb="5" eb="6">
      <t>コ</t>
    </rPh>
    <phoneticPr fontId="2"/>
  </si>
  <si>
    <t>現在設定数</t>
    <rPh sb="0" eb="2">
      <t>ゲンザイ</t>
    </rPh>
    <rPh sb="2" eb="4">
      <t>セッテイ</t>
    </rPh>
    <rPh sb="4" eb="5">
      <t>スウ</t>
    </rPh>
    <phoneticPr fontId="2"/>
  </si>
  <si>
    <t>スポット</t>
  </si>
  <si>
    <t>※掲載価格の地区表示については建設物価　本誌の見方15をご参照ください。</t>
    <rPh sb="1" eb="3">
      <t>ケイサイ</t>
    </rPh>
    <rPh sb="3" eb="5">
      <t>カカク</t>
    </rPh>
    <rPh sb="6" eb="8">
      <t>チク</t>
    </rPh>
    <rPh sb="8" eb="10">
      <t>ヒョウジ</t>
    </rPh>
    <rPh sb="15" eb="17">
      <t>ケンセツ</t>
    </rPh>
    <rPh sb="17" eb="19">
      <t>ブッカ</t>
    </rPh>
    <rPh sb="20" eb="22">
      <t>ホンシ</t>
    </rPh>
    <rPh sb="23" eb="25">
      <t>ミカタ</t>
    </rPh>
    <rPh sb="29" eb="31">
      <t>サンショウ</t>
    </rPh>
    <phoneticPr fontId="2"/>
  </si>
  <si>
    <t>※生コン,骨材,AS混合物の都市情報は建設物価 81,125,207頁,巻末の掲載都市一覧をご参照ください【都市名の「*」はWeb建設物価にのみ掲載された都市になります】。</t>
    <phoneticPr fontId="2"/>
  </si>
  <si>
    <t>※上記の簡易見積は概算のお見積となります。ご契約に際しては担当より連絡をいたします。積算ソフトご販売の業者様等の場合は別途お見積となります。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</si>
</sst>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
    <numFmt numFmtId="177" formatCode="0.0_ "/>
  </numFmts>
  <fonts count="39"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1"/>
      <name val="ＭＳ 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1"/>
      <name val="游ゴシック"/>
      <family val="3"/>
      <charset val="128"/>
      <scheme val="minor"/>
    </font>
    <font>
      <sz val="11"/>
      <color theme="1"/>
      <name val="Wingdings"/>
      <charset val="2"/>
    </font>
    <font>
      <sz val="9"/>
      <color rgb="FF000000"/>
      <name val="Meiryo UI"/>
      <family val="3"/>
      <charset val="128"/>
    </font>
    <font>
      <sz val="10"/>
      <color theme="1"/>
      <name val="游ゴシック"/>
      <family val="2"/>
      <charset val="128"/>
      <scheme val="minor"/>
    </font>
    <font>
      <b/>
      <sz val="14"/>
      <color theme="1"/>
      <name val="游ゴシック"/>
      <family val="3"/>
      <charset val="128"/>
      <scheme val="minor"/>
    </font>
    <font>
      <b/>
      <sz val="26"/>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color theme="0"/>
      <name val="游ゴシック"/>
      <family val="2"/>
      <charset val="128"/>
      <scheme val="minor"/>
    </font>
    <font>
      <sz val="11"/>
      <color theme="1"/>
      <name val="ＭＳ ゴシック"/>
      <family val="2"/>
      <charset val="128"/>
    </font>
    <font>
      <sz val="6"/>
      <name val="ＭＳ Ｐゴシック"/>
      <family val="2"/>
      <charset val="128"/>
    </font>
    <font>
      <sz val="9"/>
      <color theme="1"/>
      <name val="游ゴシック"/>
      <family val="2"/>
      <charset val="128"/>
      <scheme val="minor"/>
    </font>
    <font>
      <b/>
      <sz val="12"/>
      <color theme="1"/>
      <name val="游ゴシック"/>
      <family val="3"/>
      <charset val="128"/>
      <scheme val="minor"/>
    </font>
    <font>
      <b/>
      <sz val="9"/>
      <color rgb="FF0000FF"/>
      <name val="游ゴシック"/>
      <family val="3"/>
      <charset val="128"/>
      <scheme val="minor"/>
    </font>
    <font>
      <strike/>
      <sz val="11"/>
      <name val="游ゴシック"/>
      <family val="3"/>
      <charset val="128"/>
      <scheme val="minor"/>
    </font>
    <font>
      <sz val="10"/>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sz val="11"/>
      <color rgb="FF000000"/>
      <name val="游ゴシック"/>
      <family val="3"/>
      <charset val="128"/>
      <scheme val="minor"/>
    </font>
    <font>
      <sz val="11"/>
      <color rgb="FFFF0000"/>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sz val="9"/>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6"/>
      <color rgb="FFFF0000"/>
      <name val="游ゴシック"/>
      <family val="3"/>
      <charset val="128"/>
      <scheme val="minor"/>
    </font>
    <font>
      <sz val="6"/>
      <color rgb="FF00B0F0"/>
      <name val="游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6" fillId="0" borderId="0"/>
    <xf numFmtId="0" fontId="1" fillId="0" borderId="0">
      <alignment vertical="center"/>
    </xf>
    <xf numFmtId="0" fontId="19" fillId="0" borderId="0">
      <alignment vertical="center"/>
    </xf>
  </cellStyleXfs>
  <cellXfs count="200">
    <xf numFmtId="0" fontId="0" fillId="0" borderId="0" xfId="0">
      <alignment vertical="center"/>
    </xf>
    <xf numFmtId="0" fontId="0" fillId="3" borderId="3" xfId="0" applyFill="1" applyBorder="1" applyAlignment="1">
      <alignment horizontal="center" vertical="center"/>
    </xf>
    <xf numFmtId="0" fontId="0" fillId="5" borderId="3" xfId="0" applyFill="1" applyBorder="1" applyAlignment="1">
      <alignment horizontal="center" vertical="center"/>
    </xf>
    <xf numFmtId="0" fontId="0" fillId="0" borderId="0" xfId="0" applyProtection="1">
      <alignment vertical="center"/>
      <protection locked="0"/>
    </xf>
    <xf numFmtId="176" fontId="0" fillId="2" borderId="3" xfId="0" applyNumberFormat="1" applyFill="1" applyBorder="1" applyAlignment="1" applyProtection="1">
      <alignment horizontal="center" vertical="center"/>
      <protection locked="0"/>
    </xf>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0" fillId="5" borderId="27" xfId="0" applyFill="1" applyBorder="1" applyAlignment="1">
      <alignment horizontal="center" vertical="center"/>
    </xf>
    <xf numFmtId="176" fontId="0" fillId="5" borderId="18" xfId="0" applyNumberFormat="1" applyFill="1" applyBorder="1" applyAlignment="1">
      <alignment horizontal="center" vertical="center"/>
    </xf>
    <xf numFmtId="0" fontId="11" fillId="0" borderId="0" xfId="0" applyFont="1">
      <alignment vertical="center"/>
    </xf>
    <xf numFmtId="0" fontId="0" fillId="0" borderId="0" xfId="0" applyAlignment="1">
      <alignment horizontal="left" vertical="center"/>
    </xf>
    <xf numFmtId="0" fontId="0" fillId="2" borderId="0" xfId="0" applyFill="1" applyAlignment="1">
      <alignment horizontal="left" vertical="center"/>
    </xf>
    <xf numFmtId="0" fontId="0" fillId="2" borderId="10" xfId="0" applyFill="1" applyBorder="1">
      <alignmen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pplyProtection="1">
      <alignment horizontal="left" vertical="top"/>
      <protection locked="0"/>
    </xf>
    <xf numFmtId="0" fontId="0" fillId="2" borderId="3" xfId="0" applyFill="1" applyBorder="1" applyAlignment="1" applyProtection="1">
      <alignment horizontal="center" vertical="center"/>
      <protection locked="0"/>
    </xf>
    <xf numFmtId="0" fontId="16" fillId="4" borderId="3"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4" borderId="27" xfId="0" applyFill="1" applyBorder="1" applyAlignment="1">
      <alignment horizontal="center" vertical="center"/>
    </xf>
    <xf numFmtId="0" fontId="0" fillId="0" borderId="0" xfId="0" applyFill="1" applyBorder="1" applyProtection="1">
      <alignment vertical="center"/>
      <protection locked="0"/>
    </xf>
    <xf numFmtId="0" fontId="0" fillId="0" borderId="0" xfId="0" applyFill="1" applyBorder="1">
      <alignment vertical="center"/>
    </xf>
    <xf numFmtId="0" fontId="0" fillId="2" borderId="3" xfId="0" applyFill="1" applyBorder="1" applyAlignment="1">
      <alignment horizontal="center"/>
    </xf>
    <xf numFmtId="0" fontId="0" fillId="4" borderId="3" xfId="0" applyFill="1" applyBorder="1" applyAlignment="1">
      <alignment horizontal="center" vertical="center"/>
    </xf>
    <xf numFmtId="0" fontId="0" fillId="0" borderId="0" xfId="0" applyAlignment="1" applyProtection="1">
      <alignment horizontal="left" vertical="top"/>
      <protection locked="0"/>
    </xf>
    <xf numFmtId="0" fontId="0" fillId="2" borderId="3" xfId="0" applyFill="1" applyBorder="1" applyAlignment="1" applyProtection="1">
      <alignment horizontal="center" vertical="center"/>
      <protection locked="0"/>
    </xf>
    <xf numFmtId="0" fontId="4" fillId="0" borderId="0" xfId="0" applyFont="1" applyAlignment="1">
      <alignment horizontal="center" vertical="center"/>
    </xf>
    <xf numFmtId="0" fontId="0" fillId="0" borderId="0" xfId="0" applyFill="1" applyBorder="1" applyAlignment="1">
      <alignment horizontal="center" vertical="center"/>
    </xf>
    <xf numFmtId="0" fontId="18" fillId="0" borderId="0" xfId="0" applyFont="1" applyFill="1" applyBorder="1" applyAlignment="1" applyProtection="1">
      <alignment vertical="center"/>
      <protection locked="0"/>
    </xf>
    <xf numFmtId="49" fontId="0" fillId="0" borderId="0" xfId="0" applyNumberFormat="1" applyAlignment="1">
      <alignment horizontal="left" vertical="center"/>
    </xf>
    <xf numFmtId="49" fontId="0" fillId="0" borderId="0" xfId="0" applyNumberFormat="1">
      <alignment vertical="center"/>
    </xf>
    <xf numFmtId="14" fontId="0" fillId="0" borderId="0" xfId="0" applyNumberFormat="1">
      <alignment vertical="center"/>
    </xf>
    <xf numFmtId="0" fontId="0" fillId="2" borderId="3" xfId="0" applyNumberForma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horizontal="center" vertical="center"/>
    </xf>
    <xf numFmtId="0" fontId="7" fillId="0" borderId="0" xfId="2" applyFont="1" applyBorder="1" applyAlignment="1" applyProtection="1">
      <alignment horizontal="center" vertical="center" wrapText="1"/>
      <protection locked="0"/>
    </xf>
    <xf numFmtId="0" fontId="13" fillId="4" borderId="3" xfId="0" applyFont="1" applyFill="1" applyBorder="1" applyAlignment="1">
      <alignment horizontal="center" vertical="center"/>
    </xf>
    <xf numFmtId="0" fontId="22" fillId="0" borderId="0" xfId="0" applyFont="1" applyAlignment="1">
      <alignment horizontal="center" vertical="center"/>
    </xf>
    <xf numFmtId="0" fontId="0" fillId="0" borderId="0" xfId="0" applyNumberForma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lignment vertical="center"/>
    </xf>
    <xf numFmtId="0" fontId="1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2" fillId="0" borderId="0" xfId="0" applyFont="1" applyFill="1" applyBorder="1" applyAlignment="1">
      <alignment horizontal="center" vertical="center"/>
    </xf>
    <xf numFmtId="0" fontId="27" fillId="4" borderId="3" xfId="0" applyFont="1" applyFill="1" applyBorder="1" applyAlignment="1">
      <alignment horizontal="center" vertical="center"/>
    </xf>
    <xf numFmtId="0" fontId="0" fillId="0" borderId="0" xfId="0" applyBorder="1" applyAlignment="1">
      <alignment horizontal="left" vertical="center"/>
    </xf>
    <xf numFmtId="0" fontId="0" fillId="2" borderId="0" xfId="0" applyFill="1" applyAlignment="1">
      <alignment horizontal="left"/>
    </xf>
    <xf numFmtId="0" fontId="0" fillId="2" borderId="0" xfId="0" applyFill="1" applyAlignment="1">
      <alignment horizontal="center"/>
    </xf>
    <xf numFmtId="0" fontId="28" fillId="6" borderId="0" xfId="0" applyFont="1" applyFill="1">
      <alignment vertical="center"/>
    </xf>
    <xf numFmtId="0" fontId="0" fillId="6" borderId="0" xfId="0" applyFill="1" applyAlignment="1">
      <alignment horizontal="center"/>
    </xf>
    <xf numFmtId="0" fontId="21" fillId="6" borderId="0" xfId="0" applyFont="1" applyFill="1" applyAlignment="1">
      <alignment horizontal="left"/>
    </xf>
    <xf numFmtId="0" fontId="0" fillId="6" borderId="0" xfId="0" applyFill="1" applyAlignment="1">
      <alignment horizontal="center" vertical="center"/>
    </xf>
    <xf numFmtId="0" fontId="0" fillId="6" borderId="0" xfId="0" applyFill="1" applyAlignment="1">
      <alignment horizontal="left" vertical="center"/>
    </xf>
    <xf numFmtId="0" fontId="0" fillId="2" borderId="9" xfId="0" applyFill="1" applyBorder="1" applyProtection="1">
      <alignment vertical="center"/>
      <protection locked="0"/>
    </xf>
    <xf numFmtId="0" fontId="0" fillId="2" borderId="10" xfId="0" applyFill="1" applyBorder="1" applyProtection="1">
      <alignment vertical="center"/>
      <protection locked="0"/>
    </xf>
    <xf numFmtId="0" fontId="0" fillId="2" borderId="10" xfId="0" applyFill="1" applyBorder="1" applyAlignment="1" applyProtection="1">
      <alignment horizontal="right" vertical="center"/>
      <protection locked="0"/>
    </xf>
    <xf numFmtId="0" fontId="0" fillId="2" borderId="11" xfId="0" applyFill="1" applyBorder="1" applyProtection="1">
      <alignment vertical="center"/>
      <protection locked="0"/>
    </xf>
    <xf numFmtId="0" fontId="21" fillId="0" borderId="0" xfId="0" applyFont="1">
      <alignment vertical="center"/>
    </xf>
    <xf numFmtId="0" fontId="0" fillId="0" borderId="0" xfId="0" applyFill="1" applyBorder="1" applyAlignment="1" applyProtection="1">
      <alignment horizontal="right" vertical="center"/>
      <protection locked="0"/>
    </xf>
    <xf numFmtId="0" fontId="0" fillId="0" borderId="0" xfId="0" applyBorder="1" applyAlignment="1" applyProtection="1">
      <alignment vertical="top"/>
      <protection locked="0"/>
    </xf>
    <xf numFmtId="0" fontId="26" fillId="2" borderId="3" xfId="0" applyFont="1" applyFill="1" applyBorder="1" applyAlignment="1">
      <alignment horizontal="center" vertical="center"/>
    </xf>
    <xf numFmtId="177" fontId="0" fillId="0" borderId="0" xfId="0" applyNumberFormat="1" applyFill="1" applyBorder="1" applyAlignment="1">
      <alignment vertical="center"/>
    </xf>
    <xf numFmtId="5" fontId="0" fillId="0" borderId="0" xfId="0" applyNumberFormat="1" applyFill="1" applyBorder="1" applyAlignment="1">
      <alignment vertical="center"/>
    </xf>
    <xf numFmtId="0" fontId="13" fillId="0" borderId="0" xfId="0" applyFont="1">
      <alignment vertical="center"/>
    </xf>
    <xf numFmtId="0" fontId="18" fillId="0" borderId="0" xfId="0" applyFont="1">
      <alignment vertical="center"/>
    </xf>
    <xf numFmtId="176" fontId="13" fillId="2" borderId="3" xfId="0" applyNumberFormat="1" applyFont="1" applyFill="1" applyBorder="1" applyAlignment="1" applyProtection="1">
      <alignment horizontal="center" vertical="center"/>
      <protection locked="0"/>
    </xf>
    <xf numFmtId="0" fontId="0" fillId="7" borderId="27" xfId="0" applyFill="1" applyBorder="1" applyAlignment="1">
      <alignment horizontal="center" vertical="center"/>
    </xf>
    <xf numFmtId="0" fontId="0" fillId="2" borderId="0" xfId="0" applyFill="1" applyBorder="1" applyAlignment="1">
      <alignment horizontal="center"/>
    </xf>
    <xf numFmtId="0" fontId="0" fillId="0" borderId="0" xfId="0" applyBorder="1" applyAlignment="1">
      <alignment vertical="top"/>
    </xf>
    <xf numFmtId="0" fontId="15" fillId="0" borderId="0" xfId="0" applyFont="1" applyAlignment="1">
      <alignment vertical="center"/>
    </xf>
    <xf numFmtId="0" fontId="0" fillId="0" borderId="30" xfId="0" applyBorder="1">
      <alignment vertical="center"/>
    </xf>
    <xf numFmtId="0" fontId="14" fillId="0" borderId="0" xfId="0" applyFont="1" applyBorder="1" applyAlignment="1">
      <alignment vertical="center"/>
    </xf>
    <xf numFmtId="0" fontId="16" fillId="4" borderId="5" xfId="0" applyFont="1" applyFill="1" applyBorder="1" applyAlignment="1">
      <alignment horizontal="center" vertical="center"/>
    </xf>
    <xf numFmtId="0" fontId="29" fillId="0" borderId="0" xfId="0" applyFont="1">
      <alignment vertical="center"/>
    </xf>
    <xf numFmtId="0" fontId="4" fillId="0" borderId="0" xfId="0" applyFont="1" applyAlignment="1">
      <alignment horizontal="left" vertical="center"/>
    </xf>
    <xf numFmtId="0" fontId="30" fillId="0" borderId="0" xfId="0" applyFont="1">
      <alignment vertical="center"/>
    </xf>
    <xf numFmtId="5" fontId="31" fillId="0" borderId="0" xfId="0" applyNumberFormat="1" applyFont="1" applyFill="1" applyBorder="1" applyAlignment="1">
      <alignment vertical="center"/>
    </xf>
    <xf numFmtId="0" fontId="26" fillId="0" borderId="34" xfId="0" applyFont="1" applyBorder="1">
      <alignment vertical="center"/>
    </xf>
    <xf numFmtId="0" fontId="0" fillId="2" borderId="5" xfId="0" applyFill="1" applyBorder="1" applyAlignment="1" applyProtection="1">
      <alignment horizontal="center" vertical="center"/>
      <protection locked="0"/>
    </xf>
    <xf numFmtId="0" fontId="0" fillId="4" borderId="5" xfId="0" applyFill="1" applyBorder="1" applyAlignment="1">
      <alignment horizontal="center" vertical="center"/>
    </xf>
    <xf numFmtId="0" fontId="0" fillId="5" borderId="18" xfId="0" applyNumberFormat="1" applyFill="1" applyBorder="1" applyAlignment="1">
      <alignment horizontal="center" vertical="center"/>
    </xf>
    <xf numFmtId="5" fontId="32" fillId="3" borderId="3" xfId="0" applyNumberFormat="1" applyFont="1" applyFill="1" applyBorder="1" applyAlignment="1">
      <alignment horizontal="right" vertical="center"/>
    </xf>
    <xf numFmtId="177" fontId="32" fillId="3" borderId="3" xfId="0" applyNumberFormat="1" applyFont="1" applyFill="1" applyBorder="1" applyAlignment="1">
      <alignment horizontal="right" vertical="center"/>
    </xf>
    <xf numFmtId="5" fontId="32" fillId="3" borderId="27" xfId="0" applyNumberFormat="1" applyFont="1" applyFill="1" applyBorder="1" applyAlignment="1">
      <alignment horizontal="right" vertical="center"/>
    </xf>
    <xf numFmtId="5" fontId="32" fillId="3" borderId="29" xfId="0" applyNumberFormat="1" applyFont="1" applyFill="1" applyBorder="1" applyAlignment="1">
      <alignment horizontal="right" vertical="center"/>
    </xf>
    <xf numFmtId="0" fontId="16" fillId="4" borderId="3" xfId="0" applyFont="1" applyFill="1" applyBorder="1">
      <alignment vertical="center"/>
    </xf>
    <xf numFmtId="0" fontId="0" fillId="0" borderId="0" xfId="0" applyBorder="1">
      <alignment vertical="center"/>
    </xf>
    <xf numFmtId="0" fontId="5" fillId="0" borderId="0" xfId="1" applyBorder="1">
      <alignment vertical="center"/>
    </xf>
    <xf numFmtId="0" fontId="0" fillId="0" borderId="36" xfId="0" applyBorder="1">
      <alignment vertical="center"/>
    </xf>
    <xf numFmtId="0" fontId="0" fillId="0" borderId="37" xfId="0" applyBorder="1">
      <alignment vertical="center"/>
    </xf>
    <xf numFmtId="0" fontId="5" fillId="0" borderId="37" xfId="1" applyBorder="1">
      <alignment vertical="center"/>
    </xf>
    <xf numFmtId="0" fontId="0" fillId="0" borderId="38" xfId="0" applyBorder="1">
      <alignment vertical="center"/>
    </xf>
    <xf numFmtId="0" fontId="0" fillId="0" borderId="39" xfId="0" applyBorder="1">
      <alignment vertical="center"/>
    </xf>
    <xf numFmtId="0" fontId="5" fillId="0" borderId="40" xfId="1"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33" fillId="0" borderId="0" xfId="0" applyFont="1">
      <alignment vertical="center"/>
    </xf>
    <xf numFmtId="0" fontId="34" fillId="0" borderId="0" xfId="0" applyFont="1">
      <alignment vertical="center"/>
    </xf>
    <xf numFmtId="49" fontId="0" fillId="8" borderId="0" xfId="0" applyNumberFormat="1" applyFill="1" applyAlignment="1">
      <alignment horizontal="left" vertical="center"/>
    </xf>
    <xf numFmtId="49" fontId="34" fillId="8" borderId="0" xfId="0" applyNumberFormat="1" applyFont="1" applyFill="1">
      <alignment vertical="center"/>
    </xf>
    <xf numFmtId="0" fontId="0" fillId="0" borderId="0" xfId="0" applyFill="1">
      <alignment vertical="center"/>
    </xf>
    <xf numFmtId="176" fontId="21" fillId="8" borderId="3" xfId="0" applyNumberFormat="1" applyFont="1" applyFill="1" applyBorder="1" applyAlignment="1">
      <alignment horizontal="center" vertical="center"/>
    </xf>
    <xf numFmtId="0" fontId="37" fillId="0" borderId="0" xfId="0" applyFont="1">
      <alignment vertical="center"/>
    </xf>
    <xf numFmtId="0" fontId="38" fillId="0" borderId="0" xfId="0" applyFont="1">
      <alignment vertical="center"/>
    </xf>
    <xf numFmtId="0" fontId="0" fillId="0" borderId="3" xfId="0" applyBorder="1" applyAlignment="1">
      <alignment horizontal="center" vertical="center"/>
    </xf>
    <xf numFmtId="0" fontId="14" fillId="0" borderId="32" xfId="0" applyFont="1" applyBorder="1" applyAlignment="1">
      <alignment horizontal="center" vertical="center"/>
    </xf>
    <xf numFmtId="0" fontId="14" fillId="0" borderId="19" xfId="0" applyFont="1" applyBorder="1" applyAlignment="1">
      <alignment horizontal="center" vertical="center"/>
    </xf>
    <xf numFmtId="0" fontId="14" fillId="0" borderId="33" xfId="0" applyFont="1" applyBorder="1" applyAlignment="1">
      <alignment horizontal="center" vertical="center"/>
    </xf>
    <xf numFmtId="0" fontId="23" fillId="0" borderId="28" xfId="0" applyFont="1" applyFill="1" applyBorder="1" applyAlignment="1">
      <alignment horizontal="left"/>
    </xf>
    <xf numFmtId="0" fontId="23" fillId="0" borderId="19" xfId="0" applyFont="1" applyFill="1" applyBorder="1" applyAlignment="1">
      <alignment horizontal="left"/>
    </xf>
    <xf numFmtId="0" fontId="23" fillId="0" borderId="28" xfId="0" applyFont="1" applyFill="1" applyBorder="1" applyAlignment="1" applyProtection="1">
      <alignment horizontal="left"/>
      <protection locked="0"/>
    </xf>
    <xf numFmtId="0" fontId="16" fillId="2" borderId="4"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7" fillId="4" borderId="3" xfId="0" applyFont="1" applyFill="1" applyBorder="1" applyAlignment="1">
      <alignment horizontal="left" vertical="center"/>
    </xf>
    <xf numFmtId="0" fontId="13" fillId="4" borderId="4" xfId="0" applyFont="1" applyFill="1" applyBorder="1" applyAlignment="1" applyProtection="1">
      <alignment horizontal="center" vertical="center"/>
      <protection locked="0"/>
    </xf>
    <xf numFmtId="0" fontId="13" fillId="4" borderId="28"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4" borderId="28" xfId="0" applyFill="1" applyBorder="1" applyAlignment="1">
      <alignment horizontal="center" vertical="center"/>
    </xf>
    <xf numFmtId="0" fontId="0" fillId="4" borderId="5" xfId="0" applyFill="1" applyBorder="1" applyAlignment="1">
      <alignment horizontal="center" vertical="center"/>
    </xf>
    <xf numFmtId="0" fontId="0" fillId="5" borderId="17" xfId="0" applyFill="1" applyBorder="1" applyAlignment="1">
      <alignment horizontal="center" vertical="center"/>
    </xf>
    <xf numFmtId="0" fontId="0" fillId="5" borderId="18"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15"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16" xfId="0" applyFill="1" applyBorder="1" applyAlignment="1">
      <alignment horizontal="center" vertical="center"/>
    </xf>
    <xf numFmtId="0" fontId="0" fillId="5" borderId="14" xfId="0"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31" xfId="0" applyFont="1" applyBorder="1" applyAlignment="1">
      <alignment horizontal="center" vertical="center"/>
    </xf>
    <xf numFmtId="0" fontId="14" fillId="0" borderId="18" xfId="0" applyFont="1" applyBorder="1" applyAlignment="1">
      <alignment horizontal="center" vertical="center"/>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12" xfId="0" applyBorder="1" applyAlignment="1">
      <alignment horizontal="center" vertical="top"/>
    </xf>
    <xf numFmtId="0" fontId="0" fillId="0" borderId="0" xfId="0" applyBorder="1" applyAlignment="1">
      <alignment horizontal="center" vertical="top"/>
    </xf>
    <xf numFmtId="0" fontId="0" fillId="0" borderId="13"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2" borderId="32"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0" xfId="0" applyFill="1" applyBorder="1" applyAlignment="1">
      <alignment horizontal="left" vertical="center"/>
    </xf>
    <xf numFmtId="0" fontId="0" fillId="2" borderId="4" xfId="0" applyFill="1" applyBorder="1" applyAlignment="1">
      <alignment horizontal="center" vertical="center"/>
    </xf>
    <xf numFmtId="0" fontId="0" fillId="2" borderId="28" xfId="0" applyFill="1" applyBorder="1" applyAlignment="1">
      <alignment horizontal="center" vertical="center"/>
    </xf>
    <xf numFmtId="0" fontId="0" fillId="2" borderId="5" xfId="0" applyFill="1" applyBorder="1" applyAlignment="1">
      <alignment horizontal="center" vertical="center"/>
    </xf>
    <xf numFmtId="0" fontId="17" fillId="2" borderId="4"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5" xfId="0" applyFont="1" applyFill="1" applyBorder="1" applyAlignment="1">
      <alignment horizontal="center" vertical="center"/>
    </xf>
    <xf numFmtId="0" fontId="0" fillId="2" borderId="4" xfId="0" applyFill="1" applyBorder="1" applyAlignment="1">
      <alignment horizontal="left"/>
    </xf>
    <xf numFmtId="0" fontId="0" fillId="2" borderId="5" xfId="0" applyFill="1" applyBorder="1" applyAlignment="1">
      <alignment horizontal="left"/>
    </xf>
    <xf numFmtId="0" fontId="21" fillId="4" borderId="4" xfId="0" applyFont="1" applyFill="1" applyBorder="1" applyAlignment="1">
      <alignment horizontal="center" vertical="center"/>
    </xf>
    <xf numFmtId="0" fontId="21" fillId="4" borderId="28" xfId="0" applyFont="1" applyFill="1" applyBorder="1" applyAlignment="1">
      <alignment horizontal="center" vertical="center"/>
    </xf>
    <xf numFmtId="0" fontId="0" fillId="2" borderId="4" xfId="0" applyNumberFormat="1" applyFill="1" applyBorder="1" applyAlignment="1">
      <alignment horizontal="center" vertical="center"/>
    </xf>
    <xf numFmtId="0" fontId="0" fillId="2" borderId="5" xfId="0" applyNumberFormat="1" applyFill="1" applyBorder="1" applyAlignment="1">
      <alignment horizontal="center" vertical="center"/>
    </xf>
    <xf numFmtId="0" fontId="32" fillId="2" borderId="4" xfId="0" applyFont="1" applyFill="1" applyBorder="1" applyAlignment="1">
      <alignment horizontal="center"/>
    </xf>
    <xf numFmtId="0" fontId="32" fillId="2" borderId="5" xfId="0" applyFont="1" applyFill="1" applyBorder="1" applyAlignment="1">
      <alignment horizontal="center"/>
    </xf>
    <xf numFmtId="0" fontId="0" fillId="0" borderId="0" xfId="0" applyBorder="1" applyAlignment="1">
      <alignment horizontal="right" vertical="center"/>
    </xf>
    <xf numFmtId="0" fontId="0" fillId="0" borderId="19" xfId="0" applyBorder="1" applyAlignment="1">
      <alignment horizontal="right" vertical="center"/>
    </xf>
    <xf numFmtId="0" fontId="15" fillId="0" borderId="0" xfId="0" applyFont="1" applyAlignment="1">
      <alignment horizontal="center" vertical="center"/>
    </xf>
    <xf numFmtId="0" fontId="35" fillId="0" borderId="0" xfId="0" applyFont="1" applyAlignment="1">
      <alignment horizontal="left" vertical="center" wrapText="1"/>
    </xf>
    <xf numFmtId="0" fontId="36" fillId="0" borderId="0" xfId="0" applyFont="1" applyAlignment="1">
      <alignment horizontal="left" vertical="center" wrapText="1"/>
    </xf>
    <xf numFmtId="0" fontId="0" fillId="2" borderId="4" xfId="0" applyFont="1" applyFill="1" applyBorder="1" applyAlignment="1">
      <alignment horizontal="center"/>
    </xf>
    <xf numFmtId="0" fontId="3" fillId="2" borderId="5" xfId="0" applyFont="1" applyFill="1" applyBorder="1" applyAlignment="1">
      <alignment horizontal="center"/>
    </xf>
    <xf numFmtId="0" fontId="32" fillId="3" borderId="27" xfId="0" applyFont="1" applyFill="1" applyBorder="1" applyAlignment="1">
      <alignment horizontal="center" vertical="center"/>
    </xf>
    <xf numFmtId="0" fontId="32" fillId="3" borderId="23" xfId="0" applyFont="1" applyFill="1" applyBorder="1" applyAlignment="1">
      <alignment horizontal="center" vertical="center"/>
    </xf>
    <xf numFmtId="0" fontId="0" fillId="4" borderId="35" xfId="0" applyFill="1" applyBorder="1" applyAlignment="1">
      <alignment horizontal="center" vertical="center"/>
    </xf>
    <xf numFmtId="0" fontId="0" fillId="4" borderId="31" xfId="0" applyFill="1" applyBorder="1" applyAlignment="1">
      <alignment horizontal="center" vertical="center"/>
    </xf>
    <xf numFmtId="0" fontId="0" fillId="4" borderId="18" xfId="0" applyFill="1" applyBorder="1" applyAlignment="1">
      <alignment horizontal="center" vertical="center"/>
    </xf>
    <xf numFmtId="0" fontId="0" fillId="4" borderId="32" xfId="0" applyFill="1" applyBorder="1" applyAlignment="1">
      <alignment horizontal="center" vertical="center"/>
    </xf>
    <xf numFmtId="0" fontId="0" fillId="4" borderId="19" xfId="0" applyFill="1" applyBorder="1" applyAlignment="1">
      <alignment horizontal="center" vertical="center"/>
    </xf>
    <xf numFmtId="0" fontId="0" fillId="4" borderId="33" xfId="0" applyFill="1" applyBorder="1" applyAlignment="1">
      <alignment horizontal="center" vertical="center"/>
    </xf>
    <xf numFmtId="0" fontId="13" fillId="0" borderId="28" xfId="0" applyFont="1" applyFill="1" applyBorder="1" applyAlignment="1">
      <alignment horizontal="center" vertical="center"/>
    </xf>
    <xf numFmtId="0" fontId="13" fillId="0" borderId="28" xfId="0" applyFont="1" applyBorder="1" applyAlignment="1">
      <alignment horizontal="center" vertical="center"/>
    </xf>
  </cellXfs>
  <cellStyles count="5">
    <cellStyle name="ハイパーリンク" xfId="1" builtinId="8"/>
    <cellStyle name="標準" xfId="0" builtinId="0"/>
    <cellStyle name="標準 2" xfId="3" xr:uid="{D5C2EF81-3B75-4282-B038-7CFA49E5A6CA}"/>
    <cellStyle name="標準 2 2" xfId="2" xr:uid="{9249B178-52D5-4406-B5AC-8A33B519D2CD}"/>
    <cellStyle name="標準 3" xfId="4" xr:uid="{1740FA87-F558-4038-90C2-3620C1121548}"/>
  </cellStyles>
  <dxfs count="11">
    <dxf>
      <font>
        <color theme="0"/>
      </font>
      <fill>
        <patternFill>
          <bgColor rgb="FF00B0F0"/>
        </patternFill>
      </fill>
    </dxf>
    <dxf>
      <font>
        <color theme="0"/>
      </font>
      <fill>
        <patternFill>
          <bgColor rgb="FFFF0000"/>
        </patternFill>
      </fill>
    </dxf>
    <dxf>
      <fill>
        <patternFill patternType="darkUp">
          <bgColor theme="0"/>
        </patternFill>
      </fill>
    </dxf>
    <dxf>
      <font>
        <color theme="0"/>
      </font>
      <fill>
        <patternFill>
          <bgColor rgb="FF00B0F0"/>
        </patternFill>
      </fill>
    </dxf>
    <dxf>
      <font>
        <color theme="0"/>
      </font>
      <fill>
        <patternFill>
          <bgColor rgb="FFFF0000"/>
        </patternFill>
      </fill>
    </dxf>
    <dxf>
      <font>
        <color theme="0"/>
      </font>
      <fill>
        <patternFill patternType="darkDown">
          <fgColor indexed="64"/>
          <bgColor auto="1"/>
        </patternFill>
      </fill>
    </dxf>
    <dxf>
      <font>
        <color theme="0"/>
      </font>
      <fill>
        <patternFill patternType="darkDown">
          <fgColor indexed="64"/>
          <bgColor auto="1"/>
        </patternFill>
      </fill>
    </dxf>
    <dxf>
      <fill>
        <patternFill patternType="darkUp">
          <bgColor theme="0"/>
        </patternFill>
      </fill>
    </dxf>
    <dxf>
      <fill>
        <patternFill patternType="darkTrellis">
          <fgColor auto="1"/>
          <bgColor theme="0"/>
        </patternFill>
      </fill>
    </dxf>
    <dxf>
      <font>
        <color theme="0"/>
      </font>
      <fill>
        <patternFill patternType="none">
          <fgColor indexed="64"/>
          <bgColor auto="1"/>
        </patternFill>
      </fill>
    </dxf>
    <dxf>
      <font>
        <color theme="0"/>
      </font>
      <fill>
        <patternFill patternType="none">
          <fgColor indexed="64"/>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2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16" lockText="1" noThreeD="1"/>
</file>

<file path=xl/ctrlProps/ctrlProp3.xml><?xml version="1.0" encoding="utf-8"?>
<formControlPr xmlns="http://schemas.microsoft.com/office/spreadsheetml/2009/9/main" objectType="CheckBox" fmlaLink="$E$6"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452430</xdr:colOff>
      <xdr:row>0</xdr:row>
      <xdr:rowOff>0</xdr:rowOff>
    </xdr:from>
    <xdr:to>
      <xdr:col>15</xdr:col>
      <xdr:colOff>347968</xdr:colOff>
      <xdr:row>33</xdr:row>
      <xdr:rowOff>103780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52430" y="0"/>
          <a:ext cx="10182538" cy="7961905"/>
        </a:xfrm>
        <a:prstGeom prst="rect">
          <a:avLst/>
        </a:prstGeom>
      </xdr:spPr>
    </xdr:pic>
    <xdr:clientData/>
  </xdr:twoCellAnchor>
  <xdr:twoCellAnchor editAs="oneCell">
    <xdr:from>
      <xdr:col>0</xdr:col>
      <xdr:colOff>452430</xdr:colOff>
      <xdr:row>33</xdr:row>
      <xdr:rowOff>95250</xdr:rowOff>
    </xdr:from>
    <xdr:to>
      <xdr:col>15</xdr:col>
      <xdr:colOff>489239</xdr:colOff>
      <xdr:row>60</xdr:row>
      <xdr:rowOff>161113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52430" y="7953375"/>
          <a:ext cx="10323809" cy="64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352425</xdr:colOff>
      <xdr:row>48</xdr:row>
      <xdr:rowOff>19050</xdr:rowOff>
    </xdr:from>
    <xdr:ext cx="606425" cy="234951"/>
    <xdr:sp macro="" textlink="">
      <xdr:nvSpPr>
        <xdr:cNvPr id="17"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1000000}"/>
            </a:ext>
          </a:extLst>
        </xdr:cNvPr>
        <xdr:cNvSpPr/>
      </xdr:nvSpPr>
      <xdr:spPr bwMode="auto">
        <a:xfrm>
          <a:off x="6600825" y="7835900"/>
          <a:ext cx="606425"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twoCellAnchor>
    <xdr:from>
      <xdr:col>11</xdr:col>
      <xdr:colOff>247650</xdr:colOff>
      <xdr:row>55</xdr:row>
      <xdr:rowOff>0</xdr:rowOff>
    </xdr:from>
    <xdr:to>
      <xdr:col>12</xdr:col>
      <xdr:colOff>533400</xdr:colOff>
      <xdr:row>56</xdr:row>
      <xdr:rowOff>9525</xdr:rowOff>
    </xdr:to>
    <xdr:grpSp>
      <xdr:nvGrpSpPr>
        <xdr:cNvPr id="24" name="グループ化 16">
          <a:extLst>
            <a:ext uri="{FF2B5EF4-FFF2-40B4-BE49-F238E27FC236}">
              <a16:creationId xmlns:a16="http://schemas.microsoft.com/office/drawing/2014/main" id="{00000000-0008-0000-0100-000018000000}"/>
            </a:ext>
          </a:extLst>
        </xdr:cNvPr>
        <xdr:cNvGrpSpPr>
          <a:grpSpLocks/>
        </xdr:cNvGrpSpPr>
      </xdr:nvGrpSpPr>
      <xdr:grpSpPr bwMode="auto">
        <a:xfrm>
          <a:off x="7781925" y="11468100"/>
          <a:ext cx="952500" cy="0"/>
          <a:chOff x="6619875" y="8496300"/>
          <a:chExt cx="1247775" cy="247650"/>
        </a:xfrm>
      </xdr:grpSpPr>
      <xdr:sp macro="" textlink="">
        <xdr:nvSpPr>
          <xdr:cNvPr id="25" name="Check Box 108" hidden="1">
            <a:extLst>
              <a:ext uri="{63B3BB69-23CF-44E3-9099-C40C66FF867C}">
                <a14:compatExt xmlns:a14="http://schemas.microsoft.com/office/drawing/2010/main" spid="_x0000_s2156"/>
              </a:ext>
              <a:ext uri="{FF2B5EF4-FFF2-40B4-BE49-F238E27FC236}">
                <a16:creationId xmlns:a16="http://schemas.microsoft.com/office/drawing/2014/main" id="{00000000-0008-0000-0100-000019000000}"/>
              </a:ext>
            </a:extLst>
          </xdr:cNvPr>
          <xdr:cNvSpPr/>
        </xdr:nvSpPr>
        <xdr:spPr bwMode="auto">
          <a:xfrm>
            <a:off x="6619875" y="8496300"/>
            <a:ext cx="609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sp macro="" textlink="">
        <xdr:nvSpPr>
          <xdr:cNvPr id="26" name="Check Box 109" hidden="1">
            <a:extLst>
              <a:ext uri="{63B3BB69-23CF-44E3-9099-C40C66FF867C}">
                <a14:compatExt xmlns:a14="http://schemas.microsoft.com/office/drawing/2010/main" spid="_x0000_s2157"/>
              </a:ext>
              <a:ext uri="{FF2B5EF4-FFF2-40B4-BE49-F238E27FC236}">
                <a16:creationId xmlns:a16="http://schemas.microsoft.com/office/drawing/2014/main" id="{00000000-0008-0000-0100-00001A000000}"/>
              </a:ext>
            </a:extLst>
          </xdr:cNvPr>
          <xdr:cNvSpPr/>
        </xdr:nvSpPr>
        <xdr:spPr bwMode="auto">
          <a:xfrm>
            <a:off x="7258050" y="8496300"/>
            <a:ext cx="609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指定する</a:t>
            </a:r>
          </a:p>
        </xdr:txBody>
      </xdr:sp>
    </xdr:grpSp>
    <xdr:clientData/>
  </xdr:twoCellAnchor>
  <xdr:oneCellAnchor>
    <xdr:from>
      <xdr:col>6</xdr:col>
      <xdr:colOff>276225</xdr:colOff>
      <xdr:row>52</xdr:row>
      <xdr:rowOff>9525</xdr:rowOff>
    </xdr:from>
    <xdr:ext cx="682625" cy="244476"/>
    <xdr:pic>
      <xdr:nvPicPr>
        <xdr:cNvPr id="27" name="Check Box 47" hidden="1">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7826375"/>
          <a:ext cx="682625" cy="24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0</xdr:colOff>
      <xdr:row>52</xdr:row>
      <xdr:rowOff>19050</xdr:rowOff>
    </xdr:from>
    <xdr:ext cx="613682" cy="244929"/>
    <xdr:sp macro="" textlink="">
      <xdr:nvSpPr>
        <xdr:cNvPr id="31"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F000000}"/>
            </a:ext>
          </a:extLst>
        </xdr:cNvPr>
        <xdr:cNvSpPr/>
      </xdr:nvSpPr>
      <xdr:spPr bwMode="auto">
        <a:xfrm>
          <a:off x="24768175" y="7835900"/>
          <a:ext cx="613682" cy="2449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22</xdr:col>
      <xdr:colOff>0</xdr:colOff>
      <xdr:row>52</xdr:row>
      <xdr:rowOff>9525</xdr:rowOff>
    </xdr:from>
    <xdr:ext cx="689882" cy="254454"/>
    <xdr:pic>
      <xdr:nvPicPr>
        <xdr:cNvPr id="8250" name="Check Box 47" hidden="1">
          <a:extLst>
            <a:ext uri="{FF2B5EF4-FFF2-40B4-BE49-F238E27FC236}">
              <a16:creationId xmlns:a16="http://schemas.microsoft.com/office/drawing/2014/main" id="{00000000-0008-0000-0100-00003A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91975" y="7826375"/>
          <a:ext cx="689882" cy="254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19050</xdr:colOff>
          <xdr:row>20</xdr:row>
          <xdr:rowOff>114300</xdr:rowOff>
        </xdr:from>
        <xdr:to>
          <xdr:col>3</xdr:col>
          <xdr:colOff>533400</xdr:colOff>
          <xdr:row>20</xdr:row>
          <xdr:rowOff>304800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請求先/送付先と同じ（記入不要）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123825</xdr:rowOff>
        </xdr:from>
        <xdr:to>
          <xdr:col>3</xdr:col>
          <xdr:colOff>219075</xdr:colOff>
          <xdr:row>16</xdr:row>
          <xdr:rowOff>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請求先と同じ（記入不要）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xdr:row>
          <xdr:rowOff>47625</xdr:rowOff>
        </xdr:from>
        <xdr:to>
          <xdr:col>5</xdr:col>
          <xdr:colOff>438150</xdr:colOff>
          <xdr:row>6</xdr:row>
          <xdr:rowOff>76200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0</xdr:rowOff>
        </xdr:from>
        <xdr:to>
          <xdr:col>0</xdr:col>
          <xdr:colOff>695325</xdr:colOff>
          <xdr:row>35</xdr:row>
          <xdr:rowOff>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1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228600</xdr:rowOff>
        </xdr:from>
        <xdr:to>
          <xdr:col>2</xdr:col>
          <xdr:colOff>438150</xdr:colOff>
          <xdr:row>35</xdr:row>
          <xdr:rowOff>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1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建築営繕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33</xdr:row>
          <xdr:rowOff>228600</xdr:rowOff>
        </xdr:from>
        <xdr:to>
          <xdr:col>3</xdr:col>
          <xdr:colOff>152400</xdr:colOff>
          <xdr:row>35</xdr:row>
          <xdr:rowOff>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1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港湾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33</xdr:row>
          <xdr:rowOff>209550</xdr:rowOff>
        </xdr:from>
        <xdr:to>
          <xdr:col>4</xdr:col>
          <xdr:colOff>361950</xdr:colOff>
          <xdr:row>35</xdr:row>
          <xdr:rowOff>19050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1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土地改良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33</xdr:row>
          <xdr:rowOff>219075</xdr:rowOff>
        </xdr:from>
        <xdr:to>
          <xdr:col>5</xdr:col>
          <xdr:colOff>409575</xdr:colOff>
          <xdr:row>34</xdr:row>
          <xdr:rowOff>228600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1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上水道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209550</xdr:rowOff>
        </xdr:from>
        <xdr:to>
          <xdr:col>7</xdr:col>
          <xdr:colOff>609600</xdr:colOff>
          <xdr:row>35</xdr:row>
          <xdr:rowOff>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1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33</xdr:row>
          <xdr:rowOff>219075</xdr:rowOff>
        </xdr:from>
        <xdr:to>
          <xdr:col>6</xdr:col>
          <xdr:colOff>466725</xdr:colOff>
          <xdr:row>34</xdr:row>
          <xdr:rowOff>228600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1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下水道</a:t>
              </a:r>
            </a:p>
          </xdr:txBody>
        </xdr:sp>
        <xdr:clientData/>
      </xdr:twoCellAnchor>
    </mc:Choice>
    <mc:Fallback/>
  </mc:AlternateContent>
  <xdr:twoCellAnchor editAs="oneCell">
    <xdr:from>
      <xdr:col>0</xdr:col>
      <xdr:colOff>177800</xdr:colOff>
      <xdr:row>91</xdr:row>
      <xdr:rowOff>101600</xdr:rowOff>
    </xdr:from>
    <xdr:to>
      <xdr:col>5</xdr:col>
      <xdr:colOff>571500</xdr:colOff>
      <xdr:row>92</xdr:row>
      <xdr:rowOff>57150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77800" y="11074400"/>
          <a:ext cx="3917950" cy="285750"/>
        </a:xfrm>
        <a:prstGeom prst="wedgeRoundRectCallout">
          <a:avLst>
            <a:gd name="adj1" fmla="val -52529"/>
            <a:gd name="adj2" fmla="val 3873"/>
            <a:gd name="adj3" fmla="val 16667"/>
          </a:avLst>
        </a:prstGeom>
        <a:noFill/>
        <a:ln w="9525"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r>
            <a:rPr kumimoji="1" lang="en-US" altLang="ja-JP" sz="900"/>
            <a:t>5</a:t>
          </a:r>
          <a:r>
            <a:rPr kumimoji="1" lang="ja-JP" altLang="en-US" sz="900"/>
            <a:t>件以上の記入をしたい場合には、左欄外の</a:t>
          </a:r>
          <a:r>
            <a:rPr kumimoji="1" lang="en-US" altLang="ja-JP" sz="900"/>
            <a:t>[</a:t>
          </a:r>
          <a:r>
            <a:rPr kumimoji="1" lang="ja-JP" altLang="en-US" sz="900"/>
            <a:t>＋</a:t>
          </a:r>
          <a:r>
            <a:rPr kumimoji="1" lang="en-US" altLang="ja-JP" sz="900"/>
            <a:t>]</a:t>
          </a:r>
          <a:r>
            <a:rPr kumimoji="1" lang="ja-JP" altLang="en-US" sz="900"/>
            <a:t>をクリックしてください。</a:t>
          </a:r>
        </a:p>
      </xdr:txBody>
    </xdr:sp>
    <xdr:clientData/>
  </xdr:twoCellAnchor>
  <xdr:oneCellAnchor>
    <xdr:from>
      <xdr:col>5</xdr:col>
      <xdr:colOff>400050</xdr:colOff>
      <xdr:row>4</xdr:row>
      <xdr:rowOff>215900</xdr:rowOff>
    </xdr:from>
    <xdr:ext cx="1822450" cy="392800"/>
    <xdr:sp macro="" textlink="">
      <xdr:nvSpPr>
        <xdr:cNvPr id="4" name="テキスト ボックス 3">
          <a:extLst>
            <a:ext uri="{FF2B5EF4-FFF2-40B4-BE49-F238E27FC236}">
              <a16:creationId xmlns:a16="http://schemas.microsoft.com/office/drawing/2014/main" id="{10008C28-62D2-BBA3-9061-1E450B1B2F46}"/>
            </a:ext>
          </a:extLst>
        </xdr:cNvPr>
        <xdr:cNvSpPr txBox="1"/>
      </xdr:nvSpPr>
      <xdr:spPr>
        <a:xfrm>
          <a:off x="3924300" y="1428750"/>
          <a:ext cx="182245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上記事項に同意する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kensetu-bukka.or.jp/service/datafile/tankadata/mailform/" TargetMode="External"/><Relationship Id="rId1" Type="http://schemas.openxmlformats.org/officeDocument/2006/relationships/hyperlink" Target="https://www.kensetu-bukka.or.jp/service/datafile/tankadata/mailfor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0556-E529-42B6-857D-5AA4D703EC83}">
  <sheetPr codeName="Sheet1"/>
  <dimension ref="A1:M52"/>
  <sheetViews>
    <sheetView showGridLines="0" zoomScaleNormal="100" zoomScaleSheetLayoutView="100" workbookViewId="0">
      <selection activeCell="V14" sqref="V14"/>
    </sheetView>
  </sheetViews>
  <sheetFormatPr defaultRowHeight="18.75" x14ac:dyDescent="0.4"/>
  <sheetData>
    <row r="1" spans="1:13" x14ac:dyDescent="0.4">
      <c r="A1" s="3"/>
      <c r="B1" s="3"/>
      <c r="C1" s="3"/>
      <c r="D1" s="3"/>
      <c r="E1" s="3"/>
      <c r="F1" s="3"/>
      <c r="G1" s="3"/>
      <c r="H1" s="3"/>
      <c r="I1" s="3"/>
      <c r="J1" s="3"/>
      <c r="K1" s="3"/>
      <c r="L1" s="3"/>
      <c r="M1" s="3"/>
    </row>
    <row r="2" spans="1:13" x14ac:dyDescent="0.4">
      <c r="A2" s="3"/>
      <c r="B2" s="3"/>
      <c r="C2" s="3"/>
      <c r="D2" s="3"/>
      <c r="E2" s="3"/>
      <c r="F2" s="3"/>
      <c r="G2" s="3"/>
      <c r="H2" s="3"/>
      <c r="I2" s="3"/>
      <c r="J2" s="3"/>
      <c r="K2" s="3"/>
      <c r="L2" s="3"/>
      <c r="M2" s="3"/>
    </row>
    <row r="3" spans="1:13" x14ac:dyDescent="0.4">
      <c r="A3" s="3"/>
      <c r="B3" s="3"/>
      <c r="C3" s="3"/>
      <c r="D3" s="3"/>
      <c r="E3" s="3"/>
      <c r="F3" s="3"/>
      <c r="G3" s="3"/>
      <c r="H3" s="3"/>
      <c r="I3" s="3"/>
      <c r="J3" s="3"/>
      <c r="K3" s="3"/>
      <c r="L3" s="3"/>
      <c r="M3" s="3"/>
    </row>
    <row r="4" spans="1:13" x14ac:dyDescent="0.4">
      <c r="A4" s="3"/>
      <c r="B4" s="3"/>
      <c r="C4" s="3"/>
      <c r="D4" s="3"/>
      <c r="E4" s="3"/>
      <c r="F4" s="3"/>
      <c r="G4" s="3"/>
      <c r="H4" s="3"/>
      <c r="I4" s="3"/>
      <c r="J4" s="3"/>
      <c r="K4" s="3"/>
      <c r="L4" s="3"/>
      <c r="M4" s="3"/>
    </row>
    <row r="5" spans="1:13" x14ac:dyDescent="0.4">
      <c r="A5" s="3"/>
      <c r="B5" s="3"/>
      <c r="C5" s="3"/>
      <c r="D5" s="3"/>
      <c r="E5" s="3"/>
      <c r="F5" s="3"/>
      <c r="G5" s="3"/>
      <c r="H5" s="3"/>
      <c r="I5" s="3"/>
      <c r="J5" s="3"/>
      <c r="K5" s="3"/>
      <c r="L5" s="3"/>
      <c r="M5" s="3"/>
    </row>
    <row r="6" spans="1:13" x14ac:dyDescent="0.4">
      <c r="A6" s="3"/>
      <c r="B6" s="3"/>
      <c r="C6" s="3"/>
      <c r="D6" s="3"/>
      <c r="E6" s="3"/>
      <c r="F6" s="3"/>
      <c r="G6" s="3"/>
      <c r="H6" s="3"/>
      <c r="I6" s="3"/>
      <c r="J6" s="3"/>
      <c r="K6" s="3"/>
      <c r="L6" s="3"/>
      <c r="M6" s="3"/>
    </row>
    <row r="7" spans="1:13" x14ac:dyDescent="0.4">
      <c r="A7" s="3"/>
      <c r="B7" s="3"/>
      <c r="C7" s="3"/>
      <c r="D7" s="3"/>
      <c r="E7" s="3"/>
      <c r="F7" s="3"/>
      <c r="G7" s="3"/>
      <c r="H7" s="3"/>
      <c r="I7" s="3"/>
      <c r="J7" s="3"/>
      <c r="K7" s="3"/>
      <c r="L7" s="3"/>
      <c r="M7" s="3"/>
    </row>
    <row r="8" spans="1:13" x14ac:dyDescent="0.4">
      <c r="A8" s="3"/>
      <c r="B8" s="3"/>
      <c r="C8" s="3"/>
      <c r="D8" s="3"/>
      <c r="E8" s="3"/>
      <c r="F8" s="3"/>
      <c r="G8" s="3"/>
      <c r="H8" s="3"/>
      <c r="I8" s="3"/>
      <c r="J8" s="3"/>
      <c r="K8" s="3"/>
      <c r="L8" s="3"/>
      <c r="M8" s="3"/>
    </row>
    <row r="9" spans="1:13" x14ac:dyDescent="0.4">
      <c r="A9" s="3"/>
      <c r="B9" s="3"/>
      <c r="C9" s="3"/>
      <c r="D9" s="3"/>
      <c r="E9" s="3"/>
      <c r="F9" s="3"/>
      <c r="G9" s="3"/>
      <c r="H9" s="3"/>
      <c r="I9" s="3"/>
      <c r="J9" s="3"/>
      <c r="K9" s="3"/>
      <c r="L9" s="3"/>
      <c r="M9" s="3"/>
    </row>
    <row r="10" spans="1:13" x14ac:dyDescent="0.4">
      <c r="A10" s="3"/>
      <c r="B10" s="3"/>
      <c r="C10" s="3"/>
      <c r="D10" s="3"/>
      <c r="E10" s="3"/>
      <c r="F10" s="3"/>
      <c r="G10" s="3"/>
      <c r="H10" s="3"/>
      <c r="I10" s="3"/>
      <c r="J10" s="3"/>
      <c r="K10" s="3"/>
      <c r="L10" s="3"/>
      <c r="M10" s="3"/>
    </row>
    <row r="11" spans="1:13" x14ac:dyDescent="0.4">
      <c r="A11" s="3"/>
      <c r="B11" s="3"/>
      <c r="C11" s="3"/>
      <c r="D11" s="3"/>
      <c r="E11" s="3"/>
      <c r="F11" s="3"/>
      <c r="G11" s="3"/>
      <c r="H11" s="3"/>
      <c r="I11" s="3"/>
      <c r="J11" s="3"/>
      <c r="K11" s="3"/>
      <c r="L11" s="3"/>
      <c r="M11" s="3"/>
    </row>
    <row r="12" spans="1:13" x14ac:dyDescent="0.4">
      <c r="A12" s="3"/>
      <c r="B12" s="3"/>
      <c r="C12" s="3"/>
      <c r="D12" s="3"/>
      <c r="E12" s="3"/>
      <c r="F12" s="3"/>
      <c r="G12" s="3"/>
      <c r="H12" s="3"/>
      <c r="I12" s="3"/>
      <c r="J12" s="3"/>
      <c r="K12" s="3"/>
      <c r="L12" s="3"/>
      <c r="M12" s="3"/>
    </row>
    <row r="13" spans="1:13" x14ac:dyDescent="0.4">
      <c r="A13" s="3"/>
      <c r="B13" s="3"/>
      <c r="C13" s="3"/>
      <c r="D13" s="3"/>
      <c r="E13" s="3"/>
      <c r="F13" s="3"/>
      <c r="G13" s="3"/>
      <c r="H13" s="3"/>
      <c r="I13" s="3"/>
      <c r="J13" s="3"/>
      <c r="K13" s="3"/>
      <c r="L13" s="3"/>
      <c r="M13" s="3"/>
    </row>
    <row r="14" spans="1:13" x14ac:dyDescent="0.4">
      <c r="A14" s="3"/>
      <c r="B14" s="3"/>
      <c r="C14" s="3"/>
      <c r="D14" s="3"/>
      <c r="E14" s="3"/>
      <c r="F14" s="3"/>
      <c r="G14" s="3"/>
      <c r="H14" s="3"/>
      <c r="I14" s="3"/>
      <c r="J14" s="3"/>
      <c r="K14" s="3"/>
      <c r="L14" s="3"/>
      <c r="M14" s="3"/>
    </row>
    <row r="15" spans="1:13" x14ac:dyDescent="0.4">
      <c r="A15" s="3"/>
      <c r="B15" s="3"/>
      <c r="C15" s="3"/>
      <c r="D15" s="3"/>
      <c r="E15" s="3"/>
      <c r="F15" s="3"/>
      <c r="G15" s="3"/>
      <c r="H15" s="3"/>
      <c r="I15" s="3"/>
      <c r="J15" s="3"/>
      <c r="K15" s="3"/>
      <c r="L15" s="3"/>
      <c r="M15" s="3"/>
    </row>
    <row r="16" spans="1:13" x14ac:dyDescent="0.4">
      <c r="A16" s="3"/>
      <c r="B16" s="3"/>
      <c r="C16" s="3"/>
      <c r="D16" s="3"/>
      <c r="E16" s="3"/>
      <c r="F16" s="3"/>
      <c r="G16" s="3"/>
      <c r="H16" s="3"/>
      <c r="I16" s="3"/>
      <c r="J16" s="3"/>
      <c r="K16" s="3"/>
      <c r="L16" s="3"/>
      <c r="M16" s="3"/>
    </row>
    <row r="17" spans="1:13" x14ac:dyDescent="0.4">
      <c r="A17" s="3"/>
      <c r="B17" s="3"/>
      <c r="C17" s="3"/>
      <c r="D17" s="3"/>
      <c r="E17" s="3"/>
      <c r="F17" s="3"/>
      <c r="G17" s="3"/>
      <c r="H17" s="3"/>
      <c r="I17" s="3"/>
      <c r="J17" s="3"/>
      <c r="K17" s="3"/>
      <c r="L17" s="3"/>
      <c r="M17" s="3"/>
    </row>
    <row r="18" spans="1:13" x14ac:dyDescent="0.4">
      <c r="A18" s="3"/>
      <c r="B18" s="3"/>
      <c r="C18" s="3"/>
      <c r="D18" s="3"/>
      <c r="E18" s="3"/>
      <c r="F18" s="3"/>
      <c r="G18" s="3"/>
      <c r="H18" s="3"/>
      <c r="I18" s="3"/>
      <c r="J18" s="3"/>
      <c r="K18" s="3"/>
      <c r="L18" s="3"/>
      <c r="M18" s="3"/>
    </row>
    <row r="19" spans="1:13" x14ac:dyDescent="0.4">
      <c r="A19" s="3"/>
      <c r="B19" s="3"/>
      <c r="C19" s="3"/>
      <c r="D19" s="3"/>
      <c r="E19" s="3"/>
      <c r="F19" s="3"/>
      <c r="G19" s="3"/>
      <c r="H19" s="3"/>
      <c r="I19" s="3"/>
      <c r="J19" s="3"/>
      <c r="K19" s="3"/>
      <c r="L19" s="3"/>
      <c r="M19" s="3"/>
    </row>
    <row r="20" spans="1:13" x14ac:dyDescent="0.4">
      <c r="A20" s="3"/>
      <c r="B20" s="3"/>
      <c r="C20" s="3"/>
      <c r="D20" s="3"/>
      <c r="E20" s="3"/>
      <c r="F20" s="3"/>
      <c r="G20" s="3"/>
      <c r="H20" s="3"/>
      <c r="I20" s="3"/>
      <c r="J20" s="3"/>
      <c r="K20" s="3"/>
      <c r="L20" s="3"/>
      <c r="M20" s="3"/>
    </row>
    <row r="21" spans="1:13" x14ac:dyDescent="0.4">
      <c r="A21" s="3"/>
      <c r="B21" s="3"/>
      <c r="C21" s="3"/>
      <c r="D21" s="3"/>
      <c r="E21" s="3"/>
      <c r="F21" s="3"/>
      <c r="G21" s="3"/>
      <c r="H21" s="3"/>
      <c r="I21" s="3"/>
      <c r="J21" s="3"/>
      <c r="K21" s="3"/>
      <c r="L21" s="3"/>
      <c r="M21" s="3"/>
    </row>
    <row r="22" spans="1:13" x14ac:dyDescent="0.4">
      <c r="A22" s="3"/>
      <c r="B22" s="3"/>
      <c r="C22" s="3"/>
      <c r="D22" s="3"/>
      <c r="E22" s="3"/>
      <c r="F22" s="3"/>
      <c r="G22" s="3"/>
      <c r="H22" s="3"/>
      <c r="I22" s="3"/>
      <c r="J22" s="3"/>
      <c r="K22" s="3"/>
      <c r="L22" s="3"/>
      <c r="M22" s="3"/>
    </row>
    <row r="23" spans="1:13" x14ac:dyDescent="0.4">
      <c r="A23" s="3"/>
      <c r="B23" s="3"/>
      <c r="C23" s="3"/>
      <c r="D23" s="3"/>
      <c r="E23" s="3"/>
      <c r="F23" s="3"/>
      <c r="G23" s="3"/>
      <c r="H23" s="3"/>
      <c r="I23" s="3"/>
      <c r="J23" s="3"/>
      <c r="K23" s="3"/>
      <c r="L23" s="3"/>
      <c r="M23" s="3"/>
    </row>
    <row r="24" spans="1:13" x14ac:dyDescent="0.4">
      <c r="A24" s="3"/>
      <c r="B24" s="3"/>
      <c r="C24" s="3"/>
      <c r="D24" s="3"/>
      <c r="E24" s="3"/>
      <c r="F24" s="3"/>
      <c r="G24" s="3"/>
      <c r="H24" s="3"/>
      <c r="I24" s="3"/>
      <c r="J24" s="3"/>
      <c r="K24" s="3"/>
      <c r="L24" s="3"/>
      <c r="M24" s="3"/>
    </row>
    <row r="25" spans="1:13" x14ac:dyDescent="0.4">
      <c r="A25" s="3"/>
      <c r="B25" s="3"/>
      <c r="C25" s="3"/>
      <c r="D25" s="3"/>
      <c r="E25" s="3"/>
      <c r="F25" s="3"/>
      <c r="G25" s="3"/>
      <c r="H25" s="3"/>
      <c r="I25" s="3"/>
      <c r="J25" s="3"/>
      <c r="K25" s="3"/>
      <c r="L25" s="3"/>
      <c r="M25" s="3"/>
    </row>
    <row r="26" spans="1:13" x14ac:dyDescent="0.4">
      <c r="A26" s="3"/>
      <c r="B26" s="3"/>
      <c r="C26" s="3"/>
      <c r="D26" s="3"/>
      <c r="E26" s="3"/>
      <c r="F26" s="3"/>
      <c r="G26" s="3"/>
      <c r="H26" s="3"/>
      <c r="I26" s="3"/>
      <c r="J26" s="3"/>
      <c r="K26" s="3"/>
      <c r="L26" s="3"/>
      <c r="M26" s="3"/>
    </row>
    <row r="27" spans="1:13" x14ac:dyDescent="0.4">
      <c r="A27" s="3"/>
      <c r="B27" s="3"/>
      <c r="C27" s="3"/>
      <c r="D27" s="3"/>
      <c r="E27" s="3"/>
      <c r="F27" s="3"/>
      <c r="G27" s="3"/>
      <c r="H27" s="3"/>
      <c r="I27" s="3"/>
      <c r="J27" s="3"/>
      <c r="K27" s="3"/>
      <c r="L27" s="3"/>
      <c r="M27" s="3"/>
    </row>
    <row r="28" spans="1:13" x14ac:dyDescent="0.4">
      <c r="A28" s="3"/>
      <c r="B28" s="3"/>
      <c r="C28" s="3"/>
      <c r="D28" s="3"/>
      <c r="E28" s="3"/>
      <c r="F28" s="3"/>
      <c r="G28" s="3"/>
      <c r="H28" s="3"/>
      <c r="I28" s="3"/>
      <c r="J28" s="3"/>
      <c r="K28" s="3"/>
      <c r="L28" s="3"/>
      <c r="M28" s="3"/>
    </row>
    <row r="29" spans="1:13" x14ac:dyDescent="0.4">
      <c r="A29" s="3"/>
      <c r="B29" s="3"/>
      <c r="C29" s="3"/>
      <c r="D29" s="3"/>
      <c r="E29" s="3"/>
      <c r="F29" s="3"/>
      <c r="G29" s="3"/>
      <c r="H29" s="3"/>
      <c r="I29" s="3"/>
      <c r="J29" s="3"/>
      <c r="K29" s="3"/>
      <c r="L29" s="3"/>
      <c r="M29" s="3"/>
    </row>
    <row r="30" spans="1:13" x14ac:dyDescent="0.4">
      <c r="A30" s="3"/>
      <c r="B30" s="3"/>
      <c r="C30" s="3"/>
      <c r="D30" s="3"/>
      <c r="E30" s="3"/>
      <c r="F30" s="3"/>
      <c r="G30" s="3"/>
      <c r="H30" s="3"/>
      <c r="I30" s="3"/>
      <c r="J30" s="3"/>
      <c r="K30" s="3"/>
      <c r="L30" s="3"/>
      <c r="M30" s="3"/>
    </row>
    <row r="31" spans="1:13" x14ac:dyDescent="0.4">
      <c r="A31" s="3"/>
      <c r="B31" s="3"/>
      <c r="C31" s="3"/>
      <c r="D31" s="3"/>
      <c r="E31" s="3"/>
      <c r="F31" s="3"/>
      <c r="G31" s="3"/>
      <c r="H31" s="3"/>
      <c r="I31" s="3"/>
      <c r="J31" s="3"/>
      <c r="K31" s="3"/>
      <c r="L31" s="3"/>
      <c r="M31" s="3"/>
    </row>
    <row r="32" spans="1:13" x14ac:dyDescent="0.4">
      <c r="A32" s="3"/>
      <c r="B32" s="3"/>
      <c r="C32" s="3"/>
      <c r="D32" s="3"/>
      <c r="E32" s="3"/>
      <c r="F32" s="3"/>
      <c r="G32" s="3"/>
      <c r="H32" s="3"/>
      <c r="I32" s="3"/>
      <c r="J32" s="3"/>
      <c r="K32" s="3"/>
      <c r="L32" s="3"/>
      <c r="M32" s="3"/>
    </row>
    <row r="33" spans="1:13" x14ac:dyDescent="0.4">
      <c r="A33" s="3"/>
      <c r="B33" s="3"/>
      <c r="C33" s="3"/>
      <c r="D33" s="3"/>
      <c r="E33" s="3"/>
      <c r="F33" s="3"/>
      <c r="G33" s="3"/>
      <c r="H33" s="3"/>
      <c r="I33" s="3"/>
      <c r="J33" s="3"/>
      <c r="K33" s="3"/>
      <c r="L33" s="3"/>
      <c r="M33" s="3"/>
    </row>
    <row r="34" spans="1:13" x14ac:dyDescent="0.4">
      <c r="A34" s="3"/>
      <c r="B34" s="3"/>
      <c r="C34" s="3"/>
      <c r="D34" s="3"/>
      <c r="E34" s="3"/>
      <c r="F34" s="3"/>
      <c r="G34" s="3"/>
      <c r="H34" s="3"/>
      <c r="I34" s="3"/>
      <c r="J34" s="3"/>
      <c r="K34" s="3"/>
      <c r="L34" s="3"/>
      <c r="M34" s="3"/>
    </row>
    <row r="35" spans="1:13" x14ac:dyDescent="0.4">
      <c r="A35" s="3"/>
      <c r="B35" s="3"/>
      <c r="C35" s="3"/>
      <c r="D35" s="3"/>
      <c r="E35" s="3"/>
      <c r="F35" s="3"/>
      <c r="G35" s="3"/>
      <c r="H35" s="3"/>
      <c r="I35" s="3"/>
      <c r="J35" s="3"/>
      <c r="K35" s="3"/>
      <c r="L35" s="3"/>
      <c r="M35" s="3"/>
    </row>
    <row r="36" spans="1:13" x14ac:dyDescent="0.4">
      <c r="A36" s="3"/>
      <c r="B36" s="3"/>
      <c r="C36" s="3"/>
      <c r="D36" s="3"/>
      <c r="E36" s="3"/>
      <c r="F36" s="3"/>
      <c r="G36" s="3"/>
      <c r="H36" s="3"/>
      <c r="I36" s="3"/>
      <c r="J36" s="3"/>
      <c r="K36" s="3"/>
      <c r="L36" s="3"/>
      <c r="M36" s="3"/>
    </row>
    <row r="37" spans="1:13" x14ac:dyDescent="0.4">
      <c r="A37" s="3"/>
      <c r="B37" s="3"/>
      <c r="C37" s="3"/>
      <c r="D37" s="3"/>
      <c r="E37" s="3"/>
      <c r="F37" s="3"/>
      <c r="G37" s="3"/>
      <c r="H37" s="3"/>
      <c r="I37" s="3"/>
      <c r="J37" s="3"/>
      <c r="K37" s="3"/>
      <c r="L37" s="3"/>
      <c r="M37" s="3"/>
    </row>
    <row r="38" spans="1:13" x14ac:dyDescent="0.4">
      <c r="A38" s="3"/>
      <c r="B38" s="3"/>
      <c r="C38" s="3"/>
      <c r="D38" s="3"/>
      <c r="E38" s="3"/>
      <c r="F38" s="3"/>
      <c r="G38" s="3"/>
      <c r="H38" s="3"/>
      <c r="I38" s="3"/>
      <c r="J38" s="3"/>
      <c r="K38" s="3"/>
      <c r="L38" s="3"/>
      <c r="M38" s="3"/>
    </row>
    <row r="39" spans="1:13" x14ac:dyDescent="0.4">
      <c r="A39" s="3"/>
      <c r="B39" s="3"/>
      <c r="C39" s="3"/>
      <c r="D39" s="3"/>
      <c r="E39" s="3"/>
      <c r="F39" s="3"/>
      <c r="G39" s="3"/>
      <c r="H39" s="3"/>
      <c r="I39" s="3"/>
      <c r="J39" s="3"/>
      <c r="K39" s="3"/>
      <c r="L39" s="3"/>
      <c r="M39" s="3"/>
    </row>
    <row r="40" spans="1:13" x14ac:dyDescent="0.4">
      <c r="A40" s="3"/>
      <c r="B40" s="3"/>
      <c r="C40" s="3"/>
      <c r="D40" s="3"/>
      <c r="E40" s="3"/>
      <c r="F40" s="3"/>
      <c r="G40" s="3"/>
      <c r="H40" s="3"/>
      <c r="I40" s="3"/>
      <c r="J40" s="3"/>
      <c r="K40" s="3"/>
      <c r="L40" s="3"/>
      <c r="M40" s="3"/>
    </row>
    <row r="41" spans="1:13" x14ac:dyDescent="0.4">
      <c r="A41" s="3"/>
      <c r="B41" s="3"/>
      <c r="C41" s="3"/>
      <c r="D41" s="3"/>
      <c r="E41" s="3"/>
      <c r="F41" s="3"/>
      <c r="G41" s="3"/>
      <c r="H41" s="3"/>
      <c r="I41" s="3"/>
      <c r="J41" s="3"/>
      <c r="K41" s="3"/>
      <c r="L41" s="3"/>
      <c r="M41" s="3"/>
    </row>
    <row r="42" spans="1:13" x14ac:dyDescent="0.4">
      <c r="A42" s="3"/>
      <c r="B42" s="3"/>
      <c r="C42" s="3"/>
      <c r="D42" s="3"/>
      <c r="E42" s="3"/>
      <c r="F42" s="3"/>
      <c r="G42" s="3"/>
      <c r="H42" s="3"/>
      <c r="I42" s="3"/>
      <c r="J42" s="3"/>
      <c r="K42" s="3"/>
      <c r="L42" s="3"/>
      <c r="M42" s="3"/>
    </row>
    <row r="43" spans="1:13" x14ac:dyDescent="0.4">
      <c r="A43" s="3"/>
      <c r="B43" s="3"/>
      <c r="C43" s="3"/>
      <c r="D43" s="3"/>
      <c r="E43" s="3"/>
      <c r="F43" s="3"/>
      <c r="G43" s="3"/>
      <c r="H43" s="3"/>
      <c r="I43" s="3"/>
      <c r="J43" s="3"/>
      <c r="K43" s="3"/>
      <c r="L43" s="3"/>
      <c r="M43" s="3"/>
    </row>
    <row r="44" spans="1:13" x14ac:dyDescent="0.4">
      <c r="A44" s="3"/>
      <c r="B44" s="3"/>
      <c r="C44" s="3"/>
      <c r="D44" s="3"/>
      <c r="E44" s="3"/>
      <c r="F44" s="3"/>
      <c r="G44" s="3"/>
      <c r="H44" s="3"/>
      <c r="I44" s="3"/>
      <c r="J44" s="3"/>
      <c r="K44" s="3"/>
      <c r="L44" s="3"/>
      <c r="M44" s="3"/>
    </row>
    <row r="45" spans="1:13" x14ac:dyDescent="0.4">
      <c r="A45" s="3"/>
      <c r="B45" s="3"/>
      <c r="C45" s="3"/>
      <c r="D45" s="3"/>
      <c r="E45" s="3"/>
      <c r="F45" s="3"/>
      <c r="G45" s="3"/>
      <c r="H45" s="3"/>
      <c r="I45" s="3"/>
      <c r="J45" s="3"/>
      <c r="K45" s="3"/>
      <c r="L45" s="3"/>
      <c r="M45" s="3"/>
    </row>
    <row r="46" spans="1:13" x14ac:dyDescent="0.4">
      <c r="A46" s="3"/>
      <c r="B46" s="3"/>
      <c r="C46" s="3"/>
      <c r="D46" s="3"/>
      <c r="E46" s="3"/>
      <c r="F46" s="3"/>
      <c r="G46" s="3"/>
      <c r="H46" s="3"/>
      <c r="I46" s="3"/>
      <c r="J46" s="3"/>
      <c r="K46" s="3"/>
      <c r="L46" s="3"/>
      <c r="M46" s="3"/>
    </row>
    <row r="47" spans="1:13" x14ac:dyDescent="0.4">
      <c r="A47" s="3"/>
      <c r="B47" s="3"/>
      <c r="C47" s="3"/>
      <c r="D47" s="3"/>
      <c r="E47" s="3"/>
      <c r="F47" s="3"/>
      <c r="G47" s="3"/>
      <c r="H47" s="3"/>
      <c r="I47" s="3"/>
      <c r="J47" s="3"/>
      <c r="K47" s="3"/>
      <c r="L47" s="3"/>
      <c r="M47" s="3"/>
    </row>
    <row r="48" spans="1:13" x14ac:dyDescent="0.4">
      <c r="A48" s="3"/>
      <c r="B48" s="3"/>
      <c r="C48" s="3"/>
      <c r="D48" s="3"/>
      <c r="E48" s="3"/>
      <c r="F48" s="3"/>
      <c r="G48" s="3"/>
      <c r="H48" s="3"/>
      <c r="I48" s="3"/>
      <c r="J48" s="3"/>
      <c r="K48" s="3"/>
      <c r="L48" s="3"/>
      <c r="M48" s="3"/>
    </row>
    <row r="49" spans="1:13" x14ac:dyDescent="0.4">
      <c r="A49" s="3"/>
      <c r="B49" s="3"/>
      <c r="C49" s="3"/>
      <c r="D49" s="3"/>
      <c r="E49" s="3"/>
      <c r="F49" s="3"/>
      <c r="G49" s="3"/>
      <c r="H49" s="3"/>
      <c r="I49" s="3"/>
      <c r="J49" s="3"/>
      <c r="K49" s="3"/>
      <c r="L49" s="3"/>
      <c r="M49" s="3"/>
    </row>
    <row r="50" spans="1:13" x14ac:dyDescent="0.4">
      <c r="A50" s="3"/>
      <c r="B50" s="3"/>
      <c r="C50" s="3"/>
      <c r="D50" s="3"/>
      <c r="E50" s="3"/>
      <c r="F50" s="3"/>
      <c r="G50" s="3"/>
      <c r="H50" s="3"/>
      <c r="I50" s="3"/>
      <c r="J50" s="3"/>
      <c r="K50" s="3"/>
      <c r="L50" s="3"/>
      <c r="M50" s="3"/>
    </row>
    <row r="51" spans="1:13" x14ac:dyDescent="0.4">
      <c r="A51" s="3"/>
      <c r="B51" s="3"/>
      <c r="C51" s="3"/>
      <c r="D51" s="3"/>
      <c r="E51" s="3"/>
      <c r="F51" s="3"/>
      <c r="G51" s="3"/>
      <c r="H51" s="3"/>
      <c r="I51" s="3"/>
      <c r="J51" s="3"/>
      <c r="K51" s="3"/>
      <c r="L51" s="3"/>
      <c r="M51" s="3"/>
    </row>
    <row r="52" spans="1:13" x14ac:dyDescent="0.4">
      <c r="A52" s="3"/>
      <c r="B52" s="3"/>
      <c r="C52" s="3"/>
      <c r="D52" s="3"/>
      <c r="E52" s="3"/>
      <c r="F52" s="3"/>
      <c r="G52" s="3"/>
      <c r="H52" s="3"/>
      <c r="I52" s="3"/>
      <c r="J52" s="3"/>
      <c r="K52" s="3"/>
      <c r="L52" s="3"/>
      <c r="M52" s="3"/>
    </row>
  </sheetData>
  <sheetProtection algorithmName="SHA-512" hashValue="RGQ4Bebuq04itd3tg5vxIZtS4fuWLHk+VqogIoC1OjsIH9BauT3an9fg5NnEwX13TVQXqRsMnqS++nCpzE14JQ==" saltValue="ETufpMsLF0c8y5atKHlupQ==" spinCount="100000" sheet="1" objects="1" scenarios="1"/>
  <phoneticPr fontId="2"/>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D2D9-9BF0-45A8-8C12-097C2635FF03}">
  <sheetPr codeName="Sheet2"/>
  <dimension ref="A1:U200"/>
  <sheetViews>
    <sheetView tabSelected="1" zoomScaleNormal="100" zoomScaleSheetLayoutView="100" workbookViewId="0">
      <selection activeCell="A2" sqref="A2"/>
    </sheetView>
  </sheetViews>
  <sheetFormatPr defaultRowHeight="18.75" outlineLevelRow="1" x14ac:dyDescent="0.4"/>
  <cols>
    <col min="1" max="1" width="9.375" customWidth="1"/>
    <col min="2" max="2" width="8.75" customWidth="1"/>
    <col min="3" max="3" width="10.75" customWidth="1"/>
    <col min="4" max="16" width="8.75" customWidth="1"/>
    <col min="17" max="17" width="3.25" customWidth="1"/>
    <col min="18" max="22" width="8.75" customWidth="1"/>
  </cols>
  <sheetData>
    <row r="1" spans="1:21" ht="42" x14ac:dyDescent="0.4">
      <c r="A1" s="185" t="s">
        <v>25</v>
      </c>
      <c r="B1" s="185"/>
      <c r="C1" s="185"/>
      <c r="D1" s="185"/>
      <c r="E1" s="185"/>
      <c r="F1" s="185"/>
      <c r="G1" s="185"/>
      <c r="H1" s="185"/>
      <c r="I1" s="185"/>
      <c r="J1" s="185"/>
      <c r="K1" s="185"/>
      <c r="L1" s="185"/>
      <c r="M1" s="185"/>
      <c r="N1" s="185"/>
      <c r="O1" s="185"/>
      <c r="P1" s="185"/>
      <c r="Q1" s="185"/>
    </row>
    <row r="2" spans="1:21" ht="19.5" thickBot="1" x14ac:dyDescent="0.45"/>
    <row r="3" spans="1:21" ht="19.5" thickTop="1" x14ac:dyDescent="0.4">
      <c r="D3" s="96" t="s">
        <v>631</v>
      </c>
      <c r="E3" s="97"/>
      <c r="F3" s="97"/>
      <c r="G3" s="97"/>
      <c r="H3" s="97"/>
      <c r="I3" s="97"/>
      <c r="J3" s="98"/>
      <c r="K3" s="98"/>
      <c r="L3" s="99"/>
    </row>
    <row r="4" spans="1:21" x14ac:dyDescent="0.4">
      <c r="D4" s="100" t="s">
        <v>633</v>
      </c>
      <c r="E4" s="94"/>
      <c r="F4" s="94"/>
      <c r="G4" s="94"/>
      <c r="H4" s="94"/>
      <c r="I4" s="94"/>
      <c r="J4" s="94"/>
      <c r="K4" s="95" t="s">
        <v>630</v>
      </c>
      <c r="L4" s="101"/>
    </row>
    <row r="5" spans="1:21" ht="19.5" thickBot="1" x14ac:dyDescent="0.45">
      <c r="D5" s="102" t="s">
        <v>632</v>
      </c>
      <c r="E5" s="103"/>
      <c r="F5" s="103"/>
      <c r="G5" s="103"/>
      <c r="H5" s="103"/>
      <c r="I5" s="103"/>
      <c r="J5" s="103"/>
      <c r="K5" s="103"/>
      <c r="L5" s="104"/>
    </row>
    <row r="6" spans="1:21" ht="19.5" thickTop="1" x14ac:dyDescent="0.4">
      <c r="B6" s="42"/>
      <c r="C6" s="7"/>
      <c r="E6" s="72" t="b">
        <v>0</v>
      </c>
    </row>
    <row r="7" spans="1:21" x14ac:dyDescent="0.4">
      <c r="D7" s="5"/>
      <c r="E7" s="5"/>
      <c r="F7" s="5"/>
      <c r="G7" s="5"/>
      <c r="H7" s="5"/>
      <c r="I7" s="6"/>
    </row>
    <row r="8" spans="1:21" ht="19.149999999999999" customHeight="1" x14ac:dyDescent="0.4">
      <c r="A8" s="77"/>
      <c r="B8" s="77"/>
      <c r="C8" s="77"/>
      <c r="D8" s="77"/>
      <c r="E8" s="77"/>
      <c r="F8" s="77"/>
      <c r="G8" s="77"/>
      <c r="H8" s="77"/>
      <c r="I8" s="77"/>
      <c r="J8" s="77"/>
      <c r="K8" s="77"/>
      <c r="L8" s="77"/>
      <c r="M8" s="77"/>
      <c r="N8" s="77"/>
      <c r="O8" s="77"/>
      <c r="P8" s="77"/>
      <c r="Q8" s="77"/>
      <c r="R8" s="77"/>
      <c r="S8" s="77"/>
      <c r="T8" s="77"/>
      <c r="U8" s="77"/>
    </row>
    <row r="9" spans="1:21" x14ac:dyDescent="0.4">
      <c r="A9" s="43" t="s">
        <v>13</v>
      </c>
      <c r="B9" s="149"/>
      <c r="C9" s="150"/>
      <c r="D9" s="43" t="s">
        <v>14</v>
      </c>
      <c r="E9" s="149"/>
      <c r="F9" s="150"/>
      <c r="G9" s="33"/>
      <c r="H9" s="45"/>
      <c r="I9" s="41"/>
      <c r="J9" s="41"/>
      <c r="K9" s="45"/>
      <c r="L9" s="29" t="s">
        <v>15</v>
      </c>
      <c r="M9" s="179"/>
      <c r="N9" s="180"/>
      <c r="S9" s="24"/>
      <c r="T9" s="23"/>
      <c r="U9" s="23"/>
    </row>
    <row r="10" spans="1:21" x14ac:dyDescent="0.4">
      <c r="A10" s="24"/>
      <c r="B10" s="26"/>
      <c r="C10" s="24"/>
      <c r="D10" s="147"/>
      <c r="E10" s="147"/>
      <c r="F10" s="27"/>
      <c r="G10" s="27"/>
      <c r="H10" s="27"/>
      <c r="I10" s="148"/>
      <c r="J10" s="148"/>
      <c r="K10" s="147"/>
      <c r="L10" s="147"/>
      <c r="M10" s="27"/>
      <c r="N10" s="27"/>
      <c r="O10" s="27"/>
      <c r="P10" s="27"/>
      <c r="Q10" s="27"/>
      <c r="R10" s="27"/>
      <c r="S10" s="24"/>
      <c r="T10" s="23"/>
      <c r="U10" s="23"/>
    </row>
    <row r="11" spans="1:21" ht="25.5" x14ac:dyDescent="0.4">
      <c r="A11" s="82" t="s">
        <v>620</v>
      </c>
      <c r="D11" s="183"/>
      <c r="E11" s="183"/>
      <c r="F11" s="184"/>
      <c r="G11" s="184"/>
    </row>
    <row r="12" spans="1:21" x14ac:dyDescent="0.4">
      <c r="A12" s="21" t="s">
        <v>6</v>
      </c>
      <c r="B12" s="120"/>
      <c r="C12" s="121"/>
      <c r="D12" s="121"/>
      <c r="E12" s="121"/>
      <c r="F12" s="122"/>
      <c r="G12" s="80" t="s">
        <v>6</v>
      </c>
      <c r="H12" s="123"/>
      <c r="I12" s="124"/>
      <c r="J12" s="125"/>
      <c r="K12" s="29" t="s">
        <v>11</v>
      </c>
      <c r="L12" s="169"/>
      <c r="M12" s="170"/>
      <c r="N12" s="171"/>
    </row>
    <row r="13" spans="1:21" x14ac:dyDescent="0.4">
      <c r="A13" s="17" t="s">
        <v>7</v>
      </c>
      <c r="B13" s="123"/>
      <c r="C13" s="124"/>
      <c r="D13" s="124"/>
      <c r="E13" s="124"/>
      <c r="F13" s="125"/>
      <c r="G13" s="40" t="s">
        <v>8</v>
      </c>
      <c r="H13" s="123"/>
      <c r="I13" s="124"/>
      <c r="J13" s="125"/>
      <c r="K13" s="25" t="s">
        <v>12</v>
      </c>
      <c r="L13" s="169"/>
      <c r="M13" s="170"/>
      <c r="N13" s="171"/>
      <c r="O13" s="22"/>
      <c r="P13" s="22"/>
      <c r="Q13" s="23"/>
      <c r="R13" s="23"/>
      <c r="S13" s="23"/>
      <c r="T13" s="23"/>
    </row>
    <row r="14" spans="1:21" x14ac:dyDescent="0.4">
      <c r="A14" s="18" t="s">
        <v>9</v>
      </c>
      <c r="B14" s="163" t="s">
        <v>10</v>
      </c>
      <c r="C14" s="164"/>
      <c r="D14" s="169"/>
      <c r="E14" s="170"/>
      <c r="F14" s="170"/>
      <c r="G14" s="170"/>
      <c r="H14" s="170"/>
      <c r="I14" s="170"/>
      <c r="J14" s="170"/>
      <c r="K14" s="170"/>
      <c r="L14" s="170"/>
      <c r="M14" s="170"/>
      <c r="N14" s="171"/>
      <c r="O14" s="22"/>
      <c r="P14" s="22"/>
      <c r="Q14" s="23"/>
      <c r="R14" s="23"/>
      <c r="S14" s="23"/>
      <c r="T14" s="23"/>
    </row>
    <row r="15" spans="1:21" ht="19.899999999999999" customHeight="1" x14ac:dyDescent="0.4">
      <c r="A15" s="43" t="s">
        <v>26</v>
      </c>
      <c r="B15" s="172"/>
      <c r="C15" s="173"/>
      <c r="D15" s="173"/>
      <c r="E15" s="173"/>
      <c r="F15" s="174"/>
      <c r="G15" s="177" t="s">
        <v>27</v>
      </c>
      <c r="H15" s="178"/>
      <c r="I15" s="123"/>
      <c r="J15" s="124"/>
      <c r="K15" s="124"/>
      <c r="L15" s="124"/>
      <c r="M15" s="124"/>
      <c r="N15" s="125"/>
      <c r="O15" s="23"/>
      <c r="P15" s="23"/>
      <c r="Q15" s="23"/>
      <c r="R15" s="23"/>
      <c r="S15" s="23"/>
      <c r="T15" s="23"/>
    </row>
    <row r="16" spans="1:21" ht="25.5" x14ac:dyDescent="0.35">
      <c r="A16" s="32" t="s">
        <v>21</v>
      </c>
      <c r="B16" s="198"/>
      <c r="C16" s="198"/>
      <c r="D16" s="198"/>
      <c r="E16" s="117" t="s">
        <v>29</v>
      </c>
      <c r="F16" s="117"/>
      <c r="G16" s="117"/>
      <c r="H16" s="118"/>
      <c r="I16" s="34" t="b">
        <v>0</v>
      </c>
      <c r="J16" s="23"/>
      <c r="K16" s="23"/>
      <c r="L16" s="23"/>
      <c r="M16" s="23"/>
      <c r="N16" s="23"/>
      <c r="O16" s="23"/>
      <c r="P16" s="23"/>
      <c r="Q16" s="23"/>
      <c r="R16" s="23"/>
      <c r="S16" s="23"/>
      <c r="T16" s="23"/>
    </row>
    <row r="17" spans="1:20" x14ac:dyDescent="0.4">
      <c r="A17" s="21" t="s">
        <v>6</v>
      </c>
      <c r="B17" s="120"/>
      <c r="C17" s="121"/>
      <c r="D17" s="121"/>
      <c r="E17" s="121"/>
      <c r="F17" s="122"/>
      <c r="G17" s="80" t="s">
        <v>6</v>
      </c>
      <c r="H17" s="123"/>
      <c r="I17" s="124"/>
      <c r="J17" s="125"/>
      <c r="K17" s="29" t="s">
        <v>11</v>
      </c>
      <c r="L17" s="169"/>
      <c r="M17" s="170"/>
      <c r="N17" s="171"/>
      <c r="O17" s="23"/>
      <c r="P17" s="23"/>
      <c r="Q17" s="23"/>
      <c r="R17" s="23"/>
      <c r="S17" s="23"/>
      <c r="T17" s="23"/>
    </row>
    <row r="18" spans="1:20" x14ac:dyDescent="0.4">
      <c r="A18" s="29" t="s">
        <v>7</v>
      </c>
      <c r="B18" s="123"/>
      <c r="C18" s="124"/>
      <c r="D18" s="124"/>
      <c r="E18" s="124"/>
      <c r="F18" s="125"/>
      <c r="G18" s="40" t="s">
        <v>8</v>
      </c>
      <c r="H18" s="123"/>
      <c r="I18" s="124"/>
      <c r="J18" s="125"/>
      <c r="K18" s="25" t="s">
        <v>12</v>
      </c>
      <c r="L18" s="169"/>
      <c r="M18" s="170"/>
      <c r="N18" s="171"/>
      <c r="O18" s="23"/>
      <c r="P18" s="23"/>
      <c r="Q18" s="23"/>
      <c r="R18" s="23"/>
      <c r="S18" s="23"/>
      <c r="T18" s="23"/>
    </row>
    <row r="19" spans="1:20" x14ac:dyDescent="0.4">
      <c r="A19" s="39" t="s">
        <v>9</v>
      </c>
      <c r="B19" s="163" t="s">
        <v>10</v>
      </c>
      <c r="C19" s="164"/>
      <c r="D19" s="169"/>
      <c r="E19" s="170"/>
      <c r="F19" s="170"/>
      <c r="G19" s="170"/>
      <c r="H19" s="170"/>
      <c r="I19" s="170"/>
      <c r="J19" s="170"/>
      <c r="K19" s="170"/>
      <c r="L19" s="170"/>
      <c r="M19" s="170"/>
      <c r="N19" s="171"/>
      <c r="O19" s="22"/>
      <c r="P19" s="22"/>
      <c r="Q19" s="23"/>
      <c r="R19" s="23"/>
      <c r="S19" s="23"/>
      <c r="T19" s="23"/>
    </row>
    <row r="20" spans="1:20" ht="19.5" x14ac:dyDescent="0.4">
      <c r="A20" s="43" t="s">
        <v>26</v>
      </c>
      <c r="B20" s="172"/>
      <c r="C20" s="173"/>
      <c r="D20" s="173"/>
      <c r="E20" s="173"/>
      <c r="F20" s="174"/>
      <c r="G20" s="177" t="s">
        <v>27</v>
      </c>
      <c r="H20" s="178"/>
      <c r="I20" s="123"/>
      <c r="J20" s="124"/>
      <c r="K20" s="124"/>
      <c r="L20" s="124"/>
      <c r="M20" s="124"/>
      <c r="N20" s="125"/>
      <c r="O20" s="22"/>
      <c r="P20" s="22"/>
      <c r="Q20" s="23"/>
      <c r="R20" s="23"/>
      <c r="S20" s="23"/>
      <c r="T20" s="23"/>
    </row>
    <row r="21" spans="1:20" ht="26.65" customHeight="1" x14ac:dyDescent="0.35">
      <c r="A21" s="44" t="s">
        <v>28</v>
      </c>
      <c r="B21" s="199"/>
      <c r="C21" s="199"/>
      <c r="D21" s="199"/>
      <c r="E21" s="119" t="s">
        <v>30</v>
      </c>
      <c r="F21" s="119"/>
      <c r="G21" s="119"/>
      <c r="H21" s="119"/>
      <c r="I21" s="34" t="b">
        <v>0</v>
      </c>
      <c r="J21" s="22"/>
      <c r="K21" s="22"/>
      <c r="L21" s="23"/>
      <c r="M21" s="23"/>
      <c r="N21" s="23"/>
      <c r="O21" s="23"/>
      <c r="P21" s="23"/>
      <c r="Q21" s="23"/>
      <c r="R21" s="23"/>
      <c r="S21" s="23"/>
      <c r="T21" s="23"/>
    </row>
    <row r="22" spans="1:20" x14ac:dyDescent="0.4">
      <c r="A22" s="21" t="s">
        <v>6</v>
      </c>
      <c r="B22" s="120"/>
      <c r="C22" s="121"/>
      <c r="D22" s="121"/>
      <c r="E22" s="121"/>
      <c r="F22" s="122"/>
      <c r="G22" s="80" t="s">
        <v>6</v>
      </c>
      <c r="H22" s="123"/>
      <c r="I22" s="124"/>
      <c r="J22" s="125"/>
      <c r="K22" s="29" t="s">
        <v>11</v>
      </c>
      <c r="L22" s="169"/>
      <c r="M22" s="170"/>
      <c r="N22" s="171"/>
      <c r="O22" s="27"/>
      <c r="P22" s="27"/>
      <c r="Q22" s="27"/>
    </row>
    <row r="23" spans="1:20" x14ac:dyDescent="0.4">
      <c r="A23" s="29" t="s">
        <v>7</v>
      </c>
      <c r="B23" s="123"/>
      <c r="C23" s="124"/>
      <c r="D23" s="124"/>
      <c r="E23" s="124"/>
      <c r="F23" s="125"/>
      <c r="G23" s="40" t="s">
        <v>8</v>
      </c>
      <c r="H23" s="123"/>
      <c r="I23" s="124"/>
      <c r="J23" s="125"/>
      <c r="K23" s="25" t="s">
        <v>12</v>
      </c>
      <c r="L23" s="169"/>
      <c r="M23" s="170"/>
      <c r="N23" s="171"/>
      <c r="O23" s="27"/>
      <c r="P23" s="27"/>
      <c r="Q23" s="27"/>
    </row>
    <row r="24" spans="1:20" x14ac:dyDescent="0.4">
      <c r="A24" s="39" t="s">
        <v>9</v>
      </c>
      <c r="B24" s="163" t="s">
        <v>10</v>
      </c>
      <c r="C24" s="164"/>
      <c r="D24" s="169"/>
      <c r="E24" s="170"/>
      <c r="F24" s="170"/>
      <c r="G24" s="170"/>
      <c r="H24" s="170"/>
      <c r="I24" s="170"/>
      <c r="J24" s="170"/>
      <c r="K24" s="170"/>
      <c r="L24" s="170"/>
      <c r="M24" s="170"/>
      <c r="N24" s="171"/>
      <c r="O24" s="23"/>
      <c r="P24" s="23"/>
      <c r="Q24" s="23"/>
    </row>
    <row r="25" spans="1:20" ht="19.5" x14ac:dyDescent="0.4">
      <c r="A25" s="43" t="s">
        <v>26</v>
      </c>
      <c r="B25" s="172"/>
      <c r="C25" s="173"/>
      <c r="D25" s="173"/>
      <c r="E25" s="173"/>
      <c r="F25" s="174"/>
      <c r="G25" s="177" t="s">
        <v>27</v>
      </c>
      <c r="H25" s="178"/>
      <c r="I25" s="123"/>
      <c r="J25" s="124"/>
      <c r="K25" s="124"/>
      <c r="L25" s="124"/>
      <c r="M25" s="124"/>
      <c r="N25" s="125"/>
      <c r="O25" s="23"/>
      <c r="P25" s="23"/>
      <c r="Q25" s="23"/>
    </row>
    <row r="26" spans="1:20" x14ac:dyDescent="0.4">
      <c r="C26" s="8"/>
      <c r="D26" s="9"/>
      <c r="E26" s="9"/>
      <c r="F26" s="9"/>
      <c r="G26" s="9"/>
      <c r="H26" s="9"/>
      <c r="I26" s="9"/>
      <c r="J26" s="9"/>
      <c r="K26" s="9"/>
      <c r="L26" s="9"/>
      <c r="M26" s="9"/>
      <c r="N26" s="10"/>
      <c r="O26" s="14"/>
      <c r="P26" s="10"/>
      <c r="Q26" s="10"/>
    </row>
    <row r="27" spans="1:20" ht="19.5" x14ac:dyDescent="0.4">
      <c r="A27" s="51" t="s">
        <v>602</v>
      </c>
      <c r="C27" s="8"/>
      <c r="D27" s="9"/>
      <c r="E27" s="9"/>
      <c r="F27" s="9"/>
      <c r="G27" s="9"/>
      <c r="H27" s="9"/>
      <c r="I27" s="9"/>
      <c r="J27" s="9"/>
      <c r="K27" s="9"/>
      <c r="L27" s="9"/>
      <c r="M27" s="9"/>
      <c r="N27" s="10"/>
      <c r="O27" s="14"/>
      <c r="P27" s="10"/>
      <c r="Q27" s="10"/>
    </row>
    <row r="28" spans="1:20" x14ac:dyDescent="0.4">
      <c r="A28" s="52" t="s">
        <v>603</v>
      </c>
      <c r="C28" s="56" t="s">
        <v>612</v>
      </c>
      <c r="D28" s="57"/>
      <c r="E28" s="57"/>
      <c r="F28" s="57"/>
      <c r="G28" s="57"/>
      <c r="H28" s="57"/>
      <c r="I28" s="58" t="s">
        <v>610</v>
      </c>
      <c r="J28" s="57"/>
      <c r="K28" s="57"/>
      <c r="L28" s="57"/>
      <c r="M28" s="57"/>
      <c r="N28" s="59"/>
      <c r="O28" s="60"/>
      <c r="P28" s="10"/>
      <c r="Q28" s="10"/>
    </row>
    <row r="29" spans="1:20" x14ac:dyDescent="0.4">
      <c r="A29" s="68" t="s">
        <v>634</v>
      </c>
      <c r="C29" s="175" t="s">
        <v>606</v>
      </c>
      <c r="D29" s="176"/>
      <c r="E29" s="28" t="s">
        <v>625</v>
      </c>
      <c r="F29" s="54"/>
      <c r="G29" s="165" t="s">
        <v>624</v>
      </c>
      <c r="H29" s="166"/>
      <c r="I29" s="28" t="s">
        <v>625</v>
      </c>
      <c r="J29" s="54"/>
      <c r="K29" s="165" t="s">
        <v>613</v>
      </c>
      <c r="L29" s="166"/>
      <c r="M29" s="181" t="s">
        <v>621</v>
      </c>
      <c r="N29" s="182"/>
      <c r="O29" s="15"/>
      <c r="P29" s="14"/>
      <c r="Q29" s="10"/>
    </row>
    <row r="30" spans="1:20" x14ac:dyDescent="0.4">
      <c r="A30" s="93" t="s">
        <v>627</v>
      </c>
      <c r="C30" s="175" t="s">
        <v>616</v>
      </c>
      <c r="D30" s="176"/>
      <c r="E30" s="28" t="s">
        <v>625</v>
      </c>
      <c r="F30" s="15"/>
      <c r="G30" s="165" t="s">
        <v>608</v>
      </c>
      <c r="H30" s="166"/>
      <c r="I30" s="28" t="s">
        <v>625</v>
      </c>
      <c r="J30" s="15"/>
      <c r="K30" s="167" t="s">
        <v>614</v>
      </c>
      <c r="L30" s="167"/>
      <c r="M30" s="188" t="s">
        <v>617</v>
      </c>
      <c r="N30" s="189"/>
      <c r="O30" s="15"/>
      <c r="P30" s="14"/>
    </row>
    <row r="31" spans="1:20" x14ac:dyDescent="0.4">
      <c r="A31" s="68" t="s">
        <v>662</v>
      </c>
      <c r="C31" s="175" t="s">
        <v>607</v>
      </c>
      <c r="D31" s="176"/>
      <c r="E31" s="28" t="s">
        <v>625</v>
      </c>
      <c r="F31" s="15"/>
      <c r="G31" s="165" t="s">
        <v>609</v>
      </c>
      <c r="H31" s="166"/>
      <c r="I31" s="28" t="s">
        <v>625</v>
      </c>
      <c r="J31" s="15"/>
      <c r="K31" s="168"/>
      <c r="L31" s="168"/>
      <c r="M31" s="75"/>
      <c r="N31" s="55"/>
      <c r="O31" s="15"/>
      <c r="P31" s="14"/>
    </row>
    <row r="32" spans="1:20" ht="27.4" customHeight="1" x14ac:dyDescent="0.4">
      <c r="A32" s="186" t="s">
        <v>628</v>
      </c>
      <c r="B32" s="187"/>
      <c r="C32" s="14"/>
      <c r="D32" s="14"/>
      <c r="E32" s="14" t="s">
        <v>618</v>
      </c>
      <c r="F32" s="14"/>
      <c r="G32" s="53"/>
      <c r="H32" s="53"/>
      <c r="I32" s="53"/>
      <c r="J32" s="53"/>
      <c r="K32" s="53"/>
      <c r="L32" s="53"/>
      <c r="M32" s="14"/>
      <c r="N32" s="14"/>
      <c r="O32" s="14"/>
      <c r="P32" s="14"/>
    </row>
    <row r="33" spans="1:16" x14ac:dyDescent="0.4">
      <c r="C33" s="14"/>
      <c r="D33" s="14"/>
      <c r="E33" s="14"/>
      <c r="F33" s="14"/>
      <c r="G33" s="53"/>
      <c r="H33" s="53"/>
      <c r="I33" s="53"/>
      <c r="J33" s="53"/>
      <c r="K33" s="53"/>
      <c r="L33" s="53"/>
      <c r="M33" s="14"/>
      <c r="N33" s="14"/>
      <c r="O33" s="14"/>
      <c r="P33" s="14"/>
    </row>
    <row r="34" spans="1:16" x14ac:dyDescent="0.4">
      <c r="A34" s="127" t="s">
        <v>611</v>
      </c>
      <c r="B34" s="127"/>
      <c r="C34" s="127"/>
      <c r="D34" s="127"/>
      <c r="E34" s="127"/>
      <c r="F34" s="127"/>
      <c r="G34" s="127"/>
      <c r="H34" s="127"/>
      <c r="I34" s="127"/>
      <c r="J34" s="127"/>
      <c r="K34" s="127"/>
      <c r="L34" s="127"/>
      <c r="M34" s="14"/>
      <c r="N34" s="14"/>
      <c r="O34" s="14"/>
      <c r="P34" s="14"/>
    </row>
    <row r="35" spans="1:16" ht="19.5" thickBot="1" x14ac:dyDescent="0.45">
      <c r="A35" s="61"/>
      <c r="B35" s="62"/>
      <c r="C35" s="62"/>
      <c r="D35" s="62"/>
      <c r="E35" s="62"/>
      <c r="F35" s="62"/>
      <c r="G35" s="16"/>
      <c r="H35" s="63" t="s">
        <v>601</v>
      </c>
      <c r="I35" s="126"/>
      <c r="J35" s="126"/>
      <c r="K35" s="126"/>
      <c r="L35" s="64" t="s">
        <v>600</v>
      </c>
      <c r="M35" s="14"/>
      <c r="N35" s="14"/>
      <c r="O35" s="14"/>
      <c r="P35" s="14"/>
    </row>
    <row r="36" spans="1:16" x14ac:dyDescent="0.4">
      <c r="C36" s="14"/>
      <c r="D36" s="14"/>
      <c r="E36" s="14"/>
      <c r="F36" s="14"/>
      <c r="G36" s="14"/>
      <c r="H36" s="14"/>
      <c r="I36" s="14"/>
      <c r="J36" s="14"/>
      <c r="K36" s="14"/>
      <c r="L36" s="14"/>
      <c r="M36" s="14"/>
      <c r="N36" s="14"/>
      <c r="O36" s="14"/>
      <c r="P36" s="14"/>
    </row>
    <row r="37" spans="1:16" x14ac:dyDescent="0.4">
      <c r="A37" s="131" t="s">
        <v>604</v>
      </c>
      <c r="B37" s="132"/>
      <c r="C37" s="133"/>
      <c r="D37" s="87" t="s">
        <v>622</v>
      </c>
      <c r="E37" s="43" t="s">
        <v>0</v>
      </c>
      <c r="F37" s="17" t="s">
        <v>1</v>
      </c>
      <c r="G37" s="2" t="s">
        <v>18</v>
      </c>
    </row>
    <row r="38" spans="1:16" x14ac:dyDescent="0.4">
      <c r="A38" s="128" t="s">
        <v>623</v>
      </c>
      <c r="B38" s="129"/>
      <c r="C38" s="130"/>
      <c r="D38" s="86" t="s">
        <v>626</v>
      </c>
      <c r="E38" s="20" t="s">
        <v>22</v>
      </c>
      <c r="F38" s="20">
        <v>1</v>
      </c>
      <c r="G38" s="73" t="s">
        <v>629</v>
      </c>
      <c r="H38" s="71" t="s">
        <v>20</v>
      </c>
    </row>
    <row r="39" spans="1:16" x14ac:dyDescent="0.4">
      <c r="A39" s="134" t="s">
        <v>24</v>
      </c>
      <c r="B39" s="135"/>
      <c r="C39" s="105" t="s">
        <v>663</v>
      </c>
      <c r="D39" s="106"/>
      <c r="E39" s="106"/>
      <c r="F39" s="106"/>
      <c r="G39" s="106"/>
      <c r="H39" s="106"/>
      <c r="J39" s="65"/>
      <c r="K39" s="105"/>
      <c r="L39" s="105"/>
      <c r="M39" s="105"/>
      <c r="N39" s="105"/>
      <c r="O39" s="105"/>
      <c r="P39" s="111" t="s">
        <v>659</v>
      </c>
    </row>
    <row r="40" spans="1:16" x14ac:dyDescent="0.4">
      <c r="A40" s="38" t="s">
        <v>598</v>
      </c>
      <c r="B40" s="4" t="s">
        <v>657</v>
      </c>
      <c r="C40" s="105" t="s">
        <v>664</v>
      </c>
      <c r="J40" s="105"/>
      <c r="K40" s="106"/>
      <c r="L40" s="106"/>
      <c r="M40" s="106"/>
      <c r="N40" s="106"/>
      <c r="P40" s="112" t="s">
        <v>660</v>
      </c>
    </row>
    <row r="41" spans="1:16" x14ac:dyDescent="0.4">
      <c r="A41" s="11" t="s">
        <v>23</v>
      </c>
      <c r="B41" s="74" t="s">
        <v>16</v>
      </c>
      <c r="C41" s="74" t="s">
        <v>3</v>
      </c>
      <c r="D41" s="12" t="str">
        <f>B40</f>
        <v>4月号</v>
      </c>
      <c r="E41" s="88" t="str">
        <f>IF(INT(SUBSTITUTE(D41,"月号",""))&gt;=12,SUBSTITUTE(D41,"月号","")-12,SUBSTITUTE(D41,"月号",""))+1&amp;"月号"</f>
        <v>5月号</v>
      </c>
      <c r="F41" s="88" t="str">
        <f t="shared" ref="F41:O41" si="0">IF(INT(SUBSTITUTE(E41,"月号",""))&gt;=12,SUBSTITUTE(E41,"月号","")-12,SUBSTITUTE(E41,"月号",""))+1&amp;"月号"</f>
        <v>6月号</v>
      </c>
      <c r="G41" s="88" t="str">
        <f t="shared" si="0"/>
        <v>7月号</v>
      </c>
      <c r="H41" s="88" t="str">
        <f t="shared" si="0"/>
        <v>8月号</v>
      </c>
      <c r="I41" s="88" t="str">
        <f t="shared" si="0"/>
        <v>9月号</v>
      </c>
      <c r="J41" s="88" t="str">
        <f t="shared" si="0"/>
        <v>10月号</v>
      </c>
      <c r="K41" s="88" t="str">
        <f t="shared" si="0"/>
        <v>11月号</v>
      </c>
      <c r="L41" s="88" t="str">
        <f t="shared" si="0"/>
        <v>12月号</v>
      </c>
      <c r="M41" s="88" t="str">
        <f t="shared" si="0"/>
        <v>1月号</v>
      </c>
      <c r="N41" s="88" t="str">
        <f t="shared" si="0"/>
        <v>2月号</v>
      </c>
      <c r="O41" s="88" t="str">
        <f t="shared" si="0"/>
        <v>3月号</v>
      </c>
      <c r="P41" s="110" t="s">
        <v>661</v>
      </c>
    </row>
    <row r="42" spans="1:16" ht="15" customHeight="1" x14ac:dyDescent="0.4">
      <c r="A42" s="1">
        <v>1</v>
      </c>
      <c r="B42" s="31"/>
      <c r="C42" s="31"/>
      <c r="D42" s="4"/>
      <c r="E42" s="4"/>
      <c r="F42" s="4"/>
      <c r="G42" s="4"/>
      <c r="H42" s="4"/>
      <c r="I42" s="4"/>
      <c r="J42" s="4"/>
      <c r="K42" s="4"/>
      <c r="L42" s="4"/>
      <c r="M42" s="4"/>
      <c r="N42" s="4"/>
      <c r="O42" s="4"/>
      <c r="P42" s="113">
        <f>COUNTIF($D42:$O42,"○")</f>
        <v>0</v>
      </c>
    </row>
    <row r="43" spans="1:16" ht="15" customHeight="1" x14ac:dyDescent="0.4">
      <c r="A43" s="1">
        <v>2</v>
      </c>
      <c r="B43" s="31"/>
      <c r="C43" s="31"/>
      <c r="D43" s="4"/>
      <c r="E43" s="4"/>
      <c r="F43" s="4"/>
      <c r="G43" s="4"/>
      <c r="H43" s="4"/>
      <c r="I43" s="4"/>
      <c r="J43" s="4"/>
      <c r="K43" s="4"/>
      <c r="L43" s="4"/>
      <c r="M43" s="4"/>
      <c r="N43" s="4"/>
      <c r="O43" s="4"/>
      <c r="P43" s="113">
        <f t="shared" ref="P43:P91" si="1">COUNTIF($D43:$O43,"○")</f>
        <v>0</v>
      </c>
    </row>
    <row r="44" spans="1:16" ht="15" customHeight="1" x14ac:dyDescent="0.4">
      <c r="A44" s="1">
        <v>3</v>
      </c>
      <c r="B44" s="31"/>
      <c r="C44" s="31"/>
      <c r="D44" s="4"/>
      <c r="E44" s="4"/>
      <c r="F44" s="4"/>
      <c r="G44" s="4"/>
      <c r="H44" s="4"/>
      <c r="I44" s="4"/>
      <c r="J44" s="4"/>
      <c r="K44" s="4"/>
      <c r="L44" s="4"/>
      <c r="M44" s="4"/>
      <c r="N44" s="4"/>
      <c r="O44" s="4"/>
      <c r="P44" s="113">
        <f t="shared" si="1"/>
        <v>0</v>
      </c>
    </row>
    <row r="45" spans="1:16" ht="15" customHeight="1" x14ac:dyDescent="0.4">
      <c r="A45" s="1">
        <v>4</v>
      </c>
      <c r="B45" s="31"/>
      <c r="C45" s="31"/>
      <c r="D45" s="4"/>
      <c r="E45" s="4"/>
      <c r="F45" s="4"/>
      <c r="G45" s="4"/>
      <c r="H45" s="4"/>
      <c r="I45" s="4"/>
      <c r="J45" s="4"/>
      <c r="K45" s="4"/>
      <c r="L45" s="4"/>
      <c r="M45" s="4"/>
      <c r="N45" s="4"/>
      <c r="O45" s="4"/>
      <c r="P45" s="113">
        <f t="shared" si="1"/>
        <v>0</v>
      </c>
    </row>
    <row r="46" spans="1:16" ht="15" customHeight="1" x14ac:dyDescent="0.4">
      <c r="A46" s="1">
        <v>5</v>
      </c>
      <c r="B46" s="31"/>
      <c r="C46" s="31"/>
      <c r="D46" s="4"/>
      <c r="E46" s="4"/>
      <c r="F46" s="4"/>
      <c r="G46" s="4"/>
      <c r="H46" s="4"/>
      <c r="I46" s="4"/>
      <c r="J46" s="4"/>
      <c r="K46" s="4"/>
      <c r="L46" s="4"/>
      <c r="M46" s="4"/>
      <c r="N46" s="4"/>
      <c r="O46" s="4"/>
      <c r="P46" s="113">
        <f t="shared" si="1"/>
        <v>0</v>
      </c>
    </row>
    <row r="47" spans="1:16" ht="15" hidden="1" customHeight="1" outlineLevel="1" x14ac:dyDescent="0.4">
      <c r="A47" s="1">
        <v>6</v>
      </c>
      <c r="B47" s="31"/>
      <c r="C47" s="31"/>
      <c r="D47" s="4"/>
      <c r="E47" s="4"/>
      <c r="F47" s="4"/>
      <c r="G47" s="4"/>
      <c r="H47" s="4"/>
      <c r="I47" s="4"/>
      <c r="J47" s="4"/>
      <c r="K47" s="4"/>
      <c r="L47" s="4"/>
      <c r="M47" s="4"/>
      <c r="N47" s="4"/>
      <c r="O47" s="4"/>
      <c r="P47" s="113">
        <f t="shared" si="1"/>
        <v>0</v>
      </c>
    </row>
    <row r="48" spans="1:16" ht="15" hidden="1" customHeight="1" outlineLevel="1" x14ac:dyDescent="0.4">
      <c r="A48" s="1">
        <v>7</v>
      </c>
      <c r="B48" s="31"/>
      <c r="C48" s="31"/>
      <c r="D48" s="4"/>
      <c r="E48" s="4"/>
      <c r="F48" s="4"/>
      <c r="G48" s="4"/>
      <c r="H48" s="4"/>
      <c r="I48" s="4"/>
      <c r="J48" s="4"/>
      <c r="K48" s="4"/>
      <c r="L48" s="4"/>
      <c r="M48" s="4"/>
      <c r="N48" s="4"/>
      <c r="O48" s="4"/>
      <c r="P48" s="113">
        <f t="shared" si="1"/>
        <v>0</v>
      </c>
    </row>
    <row r="49" spans="1:16" ht="15" hidden="1" customHeight="1" outlineLevel="1" x14ac:dyDescent="0.4">
      <c r="A49" s="1">
        <v>8</v>
      </c>
      <c r="B49" s="31"/>
      <c r="C49" s="31"/>
      <c r="D49" s="4"/>
      <c r="E49" s="4"/>
      <c r="F49" s="4"/>
      <c r="G49" s="4"/>
      <c r="H49" s="4"/>
      <c r="I49" s="4"/>
      <c r="J49" s="4"/>
      <c r="K49" s="4"/>
      <c r="L49" s="4"/>
      <c r="M49" s="4"/>
      <c r="N49" s="4"/>
      <c r="O49" s="4"/>
      <c r="P49" s="113">
        <f t="shared" si="1"/>
        <v>0</v>
      </c>
    </row>
    <row r="50" spans="1:16" ht="15" hidden="1" customHeight="1" outlineLevel="1" x14ac:dyDescent="0.4">
      <c r="A50" s="1">
        <v>9</v>
      </c>
      <c r="B50" s="31"/>
      <c r="C50" s="31"/>
      <c r="D50" s="4"/>
      <c r="E50" s="4"/>
      <c r="F50" s="4"/>
      <c r="G50" s="4"/>
      <c r="H50" s="4"/>
      <c r="I50" s="4"/>
      <c r="J50" s="4"/>
      <c r="K50" s="4"/>
      <c r="L50" s="4"/>
      <c r="M50" s="4"/>
      <c r="N50" s="4"/>
      <c r="O50" s="4"/>
      <c r="P50" s="113">
        <f t="shared" si="1"/>
        <v>0</v>
      </c>
    </row>
    <row r="51" spans="1:16" ht="15" hidden="1" customHeight="1" outlineLevel="1" x14ac:dyDescent="0.4">
      <c r="A51" s="1">
        <v>10</v>
      </c>
      <c r="B51" s="31"/>
      <c r="C51" s="31"/>
      <c r="D51" s="4"/>
      <c r="E51" s="4"/>
      <c r="F51" s="4"/>
      <c r="G51" s="4"/>
      <c r="H51" s="4"/>
      <c r="I51" s="4"/>
      <c r="J51" s="4"/>
      <c r="K51" s="4"/>
      <c r="L51" s="4"/>
      <c r="M51" s="4"/>
      <c r="N51" s="4"/>
      <c r="O51" s="4"/>
      <c r="P51" s="113">
        <f t="shared" si="1"/>
        <v>0</v>
      </c>
    </row>
    <row r="52" spans="1:16" ht="15" hidden="1" customHeight="1" outlineLevel="1" collapsed="1" x14ac:dyDescent="0.4">
      <c r="A52" s="1">
        <v>11</v>
      </c>
      <c r="B52" s="31"/>
      <c r="C52" s="31"/>
      <c r="D52" s="4"/>
      <c r="E52" s="4"/>
      <c r="F52" s="4"/>
      <c r="G52" s="4"/>
      <c r="H52" s="4"/>
      <c r="I52" s="4"/>
      <c r="J52" s="4"/>
      <c r="K52" s="4"/>
      <c r="L52" s="4"/>
      <c r="M52" s="4"/>
      <c r="N52" s="4"/>
      <c r="O52" s="4"/>
      <c r="P52" s="113">
        <f t="shared" si="1"/>
        <v>0</v>
      </c>
    </row>
    <row r="53" spans="1:16" ht="15" hidden="1" customHeight="1" outlineLevel="1" x14ac:dyDescent="0.4">
      <c r="A53" s="1">
        <v>12</v>
      </c>
      <c r="B53" s="31"/>
      <c r="C53" s="31"/>
      <c r="D53" s="4"/>
      <c r="E53" s="4"/>
      <c r="F53" s="4"/>
      <c r="G53" s="4"/>
      <c r="H53" s="4"/>
      <c r="I53" s="4"/>
      <c r="J53" s="4"/>
      <c r="K53" s="4"/>
      <c r="L53" s="4"/>
      <c r="M53" s="4"/>
      <c r="N53" s="4"/>
      <c r="O53" s="4"/>
      <c r="P53" s="113">
        <f t="shared" si="1"/>
        <v>0</v>
      </c>
    </row>
    <row r="54" spans="1:16" ht="15" hidden="1" customHeight="1" outlineLevel="1" x14ac:dyDescent="0.4">
      <c r="A54" s="1">
        <v>13</v>
      </c>
      <c r="B54" s="31"/>
      <c r="C54" s="31"/>
      <c r="D54" s="4"/>
      <c r="E54" s="4"/>
      <c r="F54" s="4"/>
      <c r="G54" s="4"/>
      <c r="H54" s="4"/>
      <c r="I54" s="4"/>
      <c r="J54" s="4"/>
      <c r="K54" s="4"/>
      <c r="L54" s="4"/>
      <c r="M54" s="4"/>
      <c r="N54" s="4"/>
      <c r="O54" s="4"/>
      <c r="P54" s="113">
        <f t="shared" si="1"/>
        <v>0</v>
      </c>
    </row>
    <row r="55" spans="1:16" ht="15" hidden="1" customHeight="1" outlineLevel="1" x14ac:dyDescent="0.4">
      <c r="A55" s="1">
        <v>14</v>
      </c>
      <c r="B55" s="31"/>
      <c r="C55" s="31"/>
      <c r="D55" s="4"/>
      <c r="E55" s="4"/>
      <c r="F55" s="4"/>
      <c r="G55" s="4"/>
      <c r="H55" s="4"/>
      <c r="I55" s="4"/>
      <c r="J55" s="4"/>
      <c r="K55" s="4"/>
      <c r="L55" s="4"/>
      <c r="M55" s="4"/>
      <c r="N55" s="4"/>
      <c r="O55" s="4"/>
      <c r="P55" s="113">
        <f t="shared" si="1"/>
        <v>0</v>
      </c>
    </row>
    <row r="56" spans="1:16" ht="15" hidden="1" customHeight="1" outlineLevel="1" x14ac:dyDescent="0.4">
      <c r="A56" s="1">
        <v>15</v>
      </c>
      <c r="B56" s="31"/>
      <c r="C56" s="31"/>
      <c r="D56" s="4"/>
      <c r="E56" s="4"/>
      <c r="F56" s="4"/>
      <c r="G56" s="4"/>
      <c r="H56" s="4"/>
      <c r="I56" s="4"/>
      <c r="J56" s="4"/>
      <c r="K56" s="4"/>
      <c r="L56" s="4"/>
      <c r="M56" s="4"/>
      <c r="N56" s="4"/>
      <c r="O56" s="4"/>
      <c r="P56" s="113">
        <f t="shared" si="1"/>
        <v>0</v>
      </c>
    </row>
    <row r="57" spans="1:16" ht="15" hidden="1" customHeight="1" outlineLevel="1" x14ac:dyDescent="0.4">
      <c r="A57" s="1">
        <v>16</v>
      </c>
      <c r="B57" s="31"/>
      <c r="C57" s="31"/>
      <c r="D57" s="4"/>
      <c r="E57" s="4"/>
      <c r="F57" s="4"/>
      <c r="G57" s="4"/>
      <c r="H57" s="4"/>
      <c r="I57" s="4"/>
      <c r="J57" s="4"/>
      <c r="K57" s="4"/>
      <c r="L57" s="4"/>
      <c r="M57" s="4"/>
      <c r="N57" s="4"/>
      <c r="O57" s="4"/>
      <c r="P57" s="113">
        <f t="shared" si="1"/>
        <v>0</v>
      </c>
    </row>
    <row r="58" spans="1:16" ht="15" hidden="1" customHeight="1" outlineLevel="1" x14ac:dyDescent="0.4">
      <c r="A58" s="1">
        <v>17</v>
      </c>
      <c r="B58" s="31"/>
      <c r="C58" s="31"/>
      <c r="D58" s="4"/>
      <c r="E58" s="4"/>
      <c r="F58" s="4"/>
      <c r="G58" s="4"/>
      <c r="H58" s="4"/>
      <c r="I58" s="4"/>
      <c r="J58" s="4"/>
      <c r="K58" s="4"/>
      <c r="L58" s="4"/>
      <c r="M58" s="4"/>
      <c r="N58" s="4"/>
      <c r="O58" s="4"/>
      <c r="P58" s="113">
        <f t="shared" si="1"/>
        <v>0</v>
      </c>
    </row>
    <row r="59" spans="1:16" ht="15" hidden="1" customHeight="1" outlineLevel="1" x14ac:dyDescent="0.4">
      <c r="A59" s="1">
        <v>18</v>
      </c>
      <c r="B59" s="31"/>
      <c r="C59" s="31"/>
      <c r="D59" s="4"/>
      <c r="E59" s="4"/>
      <c r="F59" s="4"/>
      <c r="G59" s="4"/>
      <c r="H59" s="4"/>
      <c r="I59" s="4"/>
      <c r="J59" s="4"/>
      <c r="K59" s="4"/>
      <c r="L59" s="4"/>
      <c r="M59" s="4"/>
      <c r="N59" s="4"/>
      <c r="O59" s="4"/>
      <c r="P59" s="113">
        <f t="shared" si="1"/>
        <v>0</v>
      </c>
    </row>
    <row r="60" spans="1:16" ht="15" hidden="1" customHeight="1" outlineLevel="1" x14ac:dyDescent="0.4">
      <c r="A60" s="1">
        <v>19</v>
      </c>
      <c r="B60" s="31"/>
      <c r="C60" s="31"/>
      <c r="D60" s="4"/>
      <c r="E60" s="4"/>
      <c r="F60" s="4"/>
      <c r="G60" s="4"/>
      <c r="H60" s="4"/>
      <c r="I60" s="4"/>
      <c r="J60" s="4"/>
      <c r="K60" s="4"/>
      <c r="L60" s="4"/>
      <c r="M60" s="4"/>
      <c r="N60" s="4"/>
      <c r="O60" s="4"/>
      <c r="P60" s="113">
        <f t="shared" si="1"/>
        <v>0</v>
      </c>
    </row>
    <row r="61" spans="1:16" ht="15" hidden="1" customHeight="1" outlineLevel="1" x14ac:dyDescent="0.4">
      <c r="A61" s="1">
        <v>20</v>
      </c>
      <c r="B61" s="31"/>
      <c r="C61" s="31"/>
      <c r="D61" s="4"/>
      <c r="E61" s="4"/>
      <c r="F61" s="4"/>
      <c r="G61" s="4"/>
      <c r="H61" s="4"/>
      <c r="I61" s="4"/>
      <c r="J61" s="4"/>
      <c r="K61" s="4"/>
      <c r="L61" s="4"/>
      <c r="M61" s="4"/>
      <c r="N61" s="4"/>
      <c r="O61" s="4"/>
      <c r="P61" s="113">
        <f t="shared" si="1"/>
        <v>0</v>
      </c>
    </row>
    <row r="62" spans="1:16" ht="15" hidden="1" customHeight="1" outlineLevel="1" collapsed="1" x14ac:dyDescent="0.4">
      <c r="A62" s="1">
        <v>21</v>
      </c>
      <c r="B62" s="31"/>
      <c r="C62" s="31"/>
      <c r="D62" s="4"/>
      <c r="E62" s="4"/>
      <c r="F62" s="4"/>
      <c r="G62" s="4"/>
      <c r="H62" s="4"/>
      <c r="I62" s="4"/>
      <c r="J62" s="4"/>
      <c r="K62" s="4"/>
      <c r="L62" s="4"/>
      <c r="M62" s="4"/>
      <c r="N62" s="4"/>
      <c r="O62" s="4"/>
      <c r="P62" s="113">
        <f t="shared" si="1"/>
        <v>0</v>
      </c>
    </row>
    <row r="63" spans="1:16" ht="15" hidden="1" customHeight="1" outlineLevel="1" x14ac:dyDescent="0.4">
      <c r="A63" s="1">
        <v>22</v>
      </c>
      <c r="B63" s="31"/>
      <c r="C63" s="31"/>
      <c r="D63" s="4"/>
      <c r="E63" s="4"/>
      <c r="F63" s="4"/>
      <c r="G63" s="4"/>
      <c r="H63" s="4"/>
      <c r="I63" s="4"/>
      <c r="J63" s="4"/>
      <c r="K63" s="4"/>
      <c r="L63" s="4"/>
      <c r="M63" s="4"/>
      <c r="N63" s="4"/>
      <c r="O63" s="4"/>
      <c r="P63" s="113">
        <f t="shared" si="1"/>
        <v>0</v>
      </c>
    </row>
    <row r="64" spans="1:16" ht="15" hidden="1" customHeight="1" outlineLevel="1" x14ac:dyDescent="0.4">
      <c r="A64" s="1">
        <v>23</v>
      </c>
      <c r="B64" s="31"/>
      <c r="C64" s="31"/>
      <c r="D64" s="4"/>
      <c r="E64" s="4"/>
      <c r="F64" s="4"/>
      <c r="G64" s="4"/>
      <c r="H64" s="4"/>
      <c r="I64" s="4"/>
      <c r="J64" s="4"/>
      <c r="K64" s="4"/>
      <c r="L64" s="4"/>
      <c r="M64" s="4"/>
      <c r="N64" s="4"/>
      <c r="O64" s="4"/>
      <c r="P64" s="113">
        <f t="shared" si="1"/>
        <v>0</v>
      </c>
    </row>
    <row r="65" spans="1:16" ht="15" hidden="1" customHeight="1" outlineLevel="1" x14ac:dyDescent="0.4">
      <c r="A65" s="1">
        <v>24</v>
      </c>
      <c r="B65" s="31"/>
      <c r="C65" s="31"/>
      <c r="D65" s="4"/>
      <c r="E65" s="4"/>
      <c r="F65" s="4"/>
      <c r="G65" s="4"/>
      <c r="H65" s="4"/>
      <c r="I65" s="4"/>
      <c r="J65" s="4"/>
      <c r="K65" s="4"/>
      <c r="L65" s="4"/>
      <c r="M65" s="4"/>
      <c r="N65" s="4"/>
      <c r="O65" s="4"/>
      <c r="P65" s="113">
        <f t="shared" si="1"/>
        <v>0</v>
      </c>
    </row>
    <row r="66" spans="1:16" ht="15" hidden="1" customHeight="1" outlineLevel="1" x14ac:dyDescent="0.4">
      <c r="A66" s="1">
        <v>25</v>
      </c>
      <c r="B66" s="31"/>
      <c r="C66" s="31"/>
      <c r="D66" s="4"/>
      <c r="E66" s="4"/>
      <c r="F66" s="4"/>
      <c r="G66" s="4"/>
      <c r="H66" s="4"/>
      <c r="I66" s="4"/>
      <c r="J66" s="4"/>
      <c r="K66" s="4"/>
      <c r="L66" s="4"/>
      <c r="M66" s="4"/>
      <c r="N66" s="4"/>
      <c r="O66" s="4"/>
      <c r="P66" s="113">
        <f t="shared" si="1"/>
        <v>0</v>
      </c>
    </row>
    <row r="67" spans="1:16" ht="15" hidden="1" customHeight="1" outlineLevel="1" x14ac:dyDescent="0.4">
      <c r="A67" s="1">
        <v>26</v>
      </c>
      <c r="B67" s="31"/>
      <c r="C67" s="31"/>
      <c r="D67" s="4"/>
      <c r="E67" s="4"/>
      <c r="F67" s="4"/>
      <c r="G67" s="4"/>
      <c r="H67" s="4"/>
      <c r="I67" s="4"/>
      <c r="J67" s="4"/>
      <c r="K67" s="4"/>
      <c r="L67" s="4"/>
      <c r="M67" s="4"/>
      <c r="N67" s="4"/>
      <c r="O67" s="4"/>
      <c r="P67" s="113">
        <f t="shared" si="1"/>
        <v>0</v>
      </c>
    </row>
    <row r="68" spans="1:16" ht="15" hidden="1" customHeight="1" outlineLevel="1" x14ac:dyDescent="0.4">
      <c r="A68" s="1">
        <v>27</v>
      </c>
      <c r="B68" s="31"/>
      <c r="C68" s="31"/>
      <c r="D68" s="4"/>
      <c r="E68" s="4"/>
      <c r="F68" s="4"/>
      <c r="G68" s="4"/>
      <c r="H68" s="4"/>
      <c r="I68" s="4"/>
      <c r="J68" s="4"/>
      <c r="K68" s="4"/>
      <c r="L68" s="4"/>
      <c r="M68" s="4"/>
      <c r="N68" s="4"/>
      <c r="O68" s="4"/>
      <c r="P68" s="113">
        <f t="shared" si="1"/>
        <v>0</v>
      </c>
    </row>
    <row r="69" spans="1:16" ht="15" hidden="1" customHeight="1" outlineLevel="1" x14ac:dyDescent="0.4">
      <c r="A69" s="1">
        <v>28</v>
      </c>
      <c r="B69" s="31"/>
      <c r="C69" s="31"/>
      <c r="D69" s="4"/>
      <c r="E69" s="4"/>
      <c r="F69" s="4"/>
      <c r="G69" s="4"/>
      <c r="H69" s="4"/>
      <c r="I69" s="4"/>
      <c r="J69" s="4"/>
      <c r="K69" s="4"/>
      <c r="L69" s="4"/>
      <c r="M69" s="4"/>
      <c r="N69" s="4"/>
      <c r="O69" s="4"/>
      <c r="P69" s="113">
        <f t="shared" si="1"/>
        <v>0</v>
      </c>
    </row>
    <row r="70" spans="1:16" ht="15" hidden="1" customHeight="1" outlineLevel="1" x14ac:dyDescent="0.4">
      <c r="A70" s="1">
        <v>29</v>
      </c>
      <c r="B70" s="31"/>
      <c r="C70" s="31"/>
      <c r="D70" s="4"/>
      <c r="E70" s="4"/>
      <c r="F70" s="4"/>
      <c r="G70" s="4"/>
      <c r="H70" s="4"/>
      <c r="I70" s="4"/>
      <c r="J70" s="4"/>
      <c r="K70" s="4"/>
      <c r="L70" s="4"/>
      <c r="M70" s="4"/>
      <c r="N70" s="4"/>
      <c r="O70" s="4"/>
      <c r="P70" s="113">
        <f t="shared" si="1"/>
        <v>0</v>
      </c>
    </row>
    <row r="71" spans="1:16" ht="15" hidden="1" customHeight="1" outlineLevel="1" x14ac:dyDescent="0.4">
      <c r="A71" s="1">
        <v>30</v>
      </c>
      <c r="B71" s="31"/>
      <c r="C71" s="31"/>
      <c r="D71" s="4"/>
      <c r="E71" s="4"/>
      <c r="F71" s="4"/>
      <c r="G71" s="4"/>
      <c r="H71" s="4"/>
      <c r="I71" s="4"/>
      <c r="J71" s="4"/>
      <c r="K71" s="4"/>
      <c r="L71" s="4"/>
      <c r="M71" s="4"/>
      <c r="N71" s="4"/>
      <c r="O71" s="4"/>
      <c r="P71" s="113">
        <f t="shared" si="1"/>
        <v>0</v>
      </c>
    </row>
    <row r="72" spans="1:16" ht="15" hidden="1" customHeight="1" outlineLevel="1" x14ac:dyDescent="0.4">
      <c r="A72" s="1">
        <v>31</v>
      </c>
      <c r="B72" s="31"/>
      <c r="C72" s="31"/>
      <c r="D72" s="4"/>
      <c r="E72" s="4"/>
      <c r="F72" s="4"/>
      <c r="G72" s="4"/>
      <c r="H72" s="4"/>
      <c r="I72" s="4"/>
      <c r="J72" s="4"/>
      <c r="K72" s="4"/>
      <c r="L72" s="4"/>
      <c r="M72" s="4"/>
      <c r="N72" s="4"/>
      <c r="O72" s="4"/>
      <c r="P72" s="113">
        <f t="shared" si="1"/>
        <v>0</v>
      </c>
    </row>
    <row r="73" spans="1:16" ht="15" hidden="1" customHeight="1" outlineLevel="1" x14ac:dyDescent="0.4">
      <c r="A73" s="1">
        <v>32</v>
      </c>
      <c r="B73" s="31"/>
      <c r="C73" s="31"/>
      <c r="D73" s="4"/>
      <c r="E73" s="4"/>
      <c r="F73" s="4"/>
      <c r="G73" s="4"/>
      <c r="H73" s="4"/>
      <c r="I73" s="4"/>
      <c r="J73" s="4"/>
      <c r="K73" s="4"/>
      <c r="L73" s="4"/>
      <c r="M73" s="4"/>
      <c r="N73" s="4"/>
      <c r="O73" s="4"/>
      <c r="P73" s="113">
        <f t="shared" si="1"/>
        <v>0</v>
      </c>
    </row>
    <row r="74" spans="1:16" ht="15" hidden="1" customHeight="1" outlineLevel="1" x14ac:dyDescent="0.4">
      <c r="A74" s="1">
        <v>33</v>
      </c>
      <c r="B74" s="31"/>
      <c r="C74" s="31"/>
      <c r="D74" s="4"/>
      <c r="E74" s="4"/>
      <c r="F74" s="4"/>
      <c r="G74" s="4"/>
      <c r="H74" s="4"/>
      <c r="I74" s="4"/>
      <c r="J74" s="4"/>
      <c r="K74" s="4"/>
      <c r="L74" s="4"/>
      <c r="M74" s="4"/>
      <c r="N74" s="4"/>
      <c r="O74" s="4"/>
      <c r="P74" s="113">
        <f t="shared" si="1"/>
        <v>0</v>
      </c>
    </row>
    <row r="75" spans="1:16" ht="15" hidden="1" customHeight="1" outlineLevel="1" x14ac:dyDescent="0.4">
      <c r="A75" s="1">
        <v>34</v>
      </c>
      <c r="B75" s="31"/>
      <c r="C75" s="31"/>
      <c r="D75" s="4"/>
      <c r="E75" s="4"/>
      <c r="F75" s="4"/>
      <c r="G75" s="4"/>
      <c r="H75" s="4"/>
      <c r="I75" s="4"/>
      <c r="J75" s="4"/>
      <c r="K75" s="4"/>
      <c r="L75" s="4"/>
      <c r="M75" s="4"/>
      <c r="N75" s="4"/>
      <c r="O75" s="4"/>
      <c r="P75" s="113">
        <f t="shared" si="1"/>
        <v>0</v>
      </c>
    </row>
    <row r="76" spans="1:16" ht="15" hidden="1" customHeight="1" outlineLevel="1" x14ac:dyDescent="0.4">
      <c r="A76" s="1">
        <v>35</v>
      </c>
      <c r="B76" s="31"/>
      <c r="C76" s="31"/>
      <c r="D76" s="4"/>
      <c r="E76" s="4"/>
      <c r="F76" s="4"/>
      <c r="G76" s="4"/>
      <c r="H76" s="4"/>
      <c r="I76" s="4"/>
      <c r="J76" s="4"/>
      <c r="K76" s="4"/>
      <c r="L76" s="4"/>
      <c r="M76" s="4"/>
      <c r="N76" s="4"/>
      <c r="O76" s="4"/>
      <c r="P76" s="113">
        <f t="shared" si="1"/>
        <v>0</v>
      </c>
    </row>
    <row r="77" spans="1:16" ht="15" hidden="1" customHeight="1" outlineLevel="1" x14ac:dyDescent="0.4">
      <c r="A77" s="1">
        <v>36</v>
      </c>
      <c r="B77" s="31"/>
      <c r="C77" s="31"/>
      <c r="D77" s="4"/>
      <c r="E77" s="4"/>
      <c r="F77" s="4"/>
      <c r="G77" s="4"/>
      <c r="H77" s="4"/>
      <c r="I77" s="4"/>
      <c r="J77" s="4"/>
      <c r="K77" s="4"/>
      <c r="L77" s="4"/>
      <c r="M77" s="4"/>
      <c r="N77" s="4"/>
      <c r="O77" s="4"/>
      <c r="P77" s="113">
        <f t="shared" si="1"/>
        <v>0</v>
      </c>
    </row>
    <row r="78" spans="1:16" ht="15" hidden="1" customHeight="1" outlineLevel="1" x14ac:dyDescent="0.4">
      <c r="A78" s="1">
        <v>37</v>
      </c>
      <c r="B78" s="31"/>
      <c r="C78" s="31"/>
      <c r="D78" s="4"/>
      <c r="E78" s="4"/>
      <c r="F78" s="4"/>
      <c r="G78" s="4"/>
      <c r="H78" s="4"/>
      <c r="I78" s="4"/>
      <c r="J78" s="4"/>
      <c r="K78" s="4"/>
      <c r="L78" s="4"/>
      <c r="M78" s="4"/>
      <c r="N78" s="4"/>
      <c r="O78" s="4"/>
      <c r="P78" s="113">
        <f t="shared" si="1"/>
        <v>0</v>
      </c>
    </row>
    <row r="79" spans="1:16" ht="15" hidden="1" customHeight="1" outlineLevel="1" x14ac:dyDescent="0.4">
      <c r="A79" s="1">
        <v>38</v>
      </c>
      <c r="B79" s="31"/>
      <c r="C79" s="31"/>
      <c r="D79" s="4"/>
      <c r="E79" s="4"/>
      <c r="F79" s="4"/>
      <c r="G79" s="4"/>
      <c r="H79" s="4"/>
      <c r="I79" s="4"/>
      <c r="J79" s="4"/>
      <c r="K79" s="4"/>
      <c r="L79" s="4"/>
      <c r="M79" s="4"/>
      <c r="N79" s="4"/>
      <c r="O79" s="4"/>
      <c r="P79" s="113">
        <f t="shared" si="1"/>
        <v>0</v>
      </c>
    </row>
    <row r="80" spans="1:16" ht="15" hidden="1" customHeight="1" outlineLevel="1" x14ac:dyDescent="0.4">
      <c r="A80" s="1">
        <v>39</v>
      </c>
      <c r="B80" s="31"/>
      <c r="C80" s="31"/>
      <c r="D80" s="4"/>
      <c r="E80" s="4"/>
      <c r="F80" s="4"/>
      <c r="G80" s="4"/>
      <c r="H80" s="4"/>
      <c r="I80" s="4"/>
      <c r="J80" s="4"/>
      <c r="K80" s="4"/>
      <c r="L80" s="4"/>
      <c r="M80" s="4"/>
      <c r="N80" s="4"/>
      <c r="O80" s="4"/>
      <c r="P80" s="113">
        <f t="shared" si="1"/>
        <v>0</v>
      </c>
    </row>
    <row r="81" spans="1:16" ht="15" hidden="1" customHeight="1" outlineLevel="1" x14ac:dyDescent="0.4">
      <c r="A81" s="1">
        <v>40</v>
      </c>
      <c r="B81" s="31"/>
      <c r="C81" s="31"/>
      <c r="D81" s="4"/>
      <c r="E81" s="4"/>
      <c r="F81" s="4"/>
      <c r="G81" s="4"/>
      <c r="H81" s="4"/>
      <c r="I81" s="4"/>
      <c r="J81" s="4"/>
      <c r="K81" s="4"/>
      <c r="L81" s="4"/>
      <c r="M81" s="4"/>
      <c r="N81" s="4"/>
      <c r="O81" s="4"/>
      <c r="P81" s="113">
        <f t="shared" si="1"/>
        <v>0</v>
      </c>
    </row>
    <row r="82" spans="1:16" ht="15" hidden="1" customHeight="1" outlineLevel="1" x14ac:dyDescent="0.4">
      <c r="A82" s="1">
        <v>41</v>
      </c>
      <c r="B82" s="31"/>
      <c r="C82" s="31"/>
      <c r="D82" s="4"/>
      <c r="E82" s="4"/>
      <c r="F82" s="4"/>
      <c r="G82" s="4"/>
      <c r="H82" s="4"/>
      <c r="I82" s="4"/>
      <c r="J82" s="4"/>
      <c r="K82" s="4"/>
      <c r="L82" s="4"/>
      <c r="M82" s="4"/>
      <c r="N82" s="4"/>
      <c r="O82" s="4"/>
      <c r="P82" s="113">
        <f t="shared" si="1"/>
        <v>0</v>
      </c>
    </row>
    <row r="83" spans="1:16" ht="15" hidden="1" customHeight="1" outlineLevel="1" x14ac:dyDescent="0.4">
      <c r="A83" s="1">
        <v>42</v>
      </c>
      <c r="B83" s="31"/>
      <c r="C83" s="31"/>
      <c r="D83" s="4"/>
      <c r="E83" s="4"/>
      <c r="F83" s="4"/>
      <c r="G83" s="4"/>
      <c r="H83" s="4"/>
      <c r="I83" s="4"/>
      <c r="J83" s="4"/>
      <c r="K83" s="4"/>
      <c r="L83" s="4"/>
      <c r="M83" s="4"/>
      <c r="N83" s="4"/>
      <c r="O83" s="4"/>
      <c r="P83" s="113">
        <f t="shared" si="1"/>
        <v>0</v>
      </c>
    </row>
    <row r="84" spans="1:16" ht="15" hidden="1" customHeight="1" outlineLevel="1" x14ac:dyDescent="0.4">
      <c r="A84" s="1">
        <v>43</v>
      </c>
      <c r="B84" s="31"/>
      <c r="C84" s="31"/>
      <c r="D84" s="4"/>
      <c r="E84" s="4"/>
      <c r="F84" s="4"/>
      <c r="G84" s="4"/>
      <c r="H84" s="4"/>
      <c r="I84" s="4"/>
      <c r="J84" s="4"/>
      <c r="K84" s="4"/>
      <c r="L84" s="4"/>
      <c r="M84" s="4"/>
      <c r="N84" s="4"/>
      <c r="O84" s="4"/>
      <c r="P84" s="113">
        <f t="shared" si="1"/>
        <v>0</v>
      </c>
    </row>
    <row r="85" spans="1:16" ht="15" hidden="1" customHeight="1" outlineLevel="1" x14ac:dyDescent="0.4">
      <c r="A85" s="1">
        <v>44</v>
      </c>
      <c r="B85" s="31"/>
      <c r="C85" s="31"/>
      <c r="D85" s="4"/>
      <c r="E85" s="4"/>
      <c r="F85" s="4"/>
      <c r="G85" s="4"/>
      <c r="H85" s="4"/>
      <c r="I85" s="4"/>
      <c r="J85" s="4"/>
      <c r="K85" s="4"/>
      <c r="L85" s="4"/>
      <c r="M85" s="4"/>
      <c r="N85" s="4"/>
      <c r="O85" s="4"/>
      <c r="P85" s="113">
        <f t="shared" si="1"/>
        <v>0</v>
      </c>
    </row>
    <row r="86" spans="1:16" ht="15" hidden="1" customHeight="1" outlineLevel="1" x14ac:dyDescent="0.4">
      <c r="A86" s="1">
        <v>45</v>
      </c>
      <c r="B86" s="31"/>
      <c r="C86" s="31"/>
      <c r="D86" s="4"/>
      <c r="E86" s="4"/>
      <c r="F86" s="4"/>
      <c r="G86" s="4"/>
      <c r="H86" s="4"/>
      <c r="I86" s="4"/>
      <c r="J86" s="4"/>
      <c r="K86" s="4"/>
      <c r="L86" s="4"/>
      <c r="M86" s="4"/>
      <c r="N86" s="4"/>
      <c r="O86" s="4"/>
      <c r="P86" s="113">
        <f t="shared" si="1"/>
        <v>0</v>
      </c>
    </row>
    <row r="87" spans="1:16" ht="15" hidden="1" customHeight="1" outlineLevel="1" x14ac:dyDescent="0.4">
      <c r="A87" s="1">
        <v>46</v>
      </c>
      <c r="B87" s="31"/>
      <c r="C87" s="31"/>
      <c r="D87" s="4"/>
      <c r="E87" s="4"/>
      <c r="F87" s="4"/>
      <c r="G87" s="4"/>
      <c r="H87" s="4"/>
      <c r="I87" s="4"/>
      <c r="J87" s="4"/>
      <c r="K87" s="4"/>
      <c r="L87" s="4"/>
      <c r="M87" s="4"/>
      <c r="N87" s="4"/>
      <c r="O87" s="4"/>
      <c r="P87" s="113">
        <f t="shared" si="1"/>
        <v>0</v>
      </c>
    </row>
    <row r="88" spans="1:16" ht="15" hidden="1" customHeight="1" outlineLevel="1" x14ac:dyDescent="0.4">
      <c r="A88" s="1">
        <v>47</v>
      </c>
      <c r="B88" s="31"/>
      <c r="C88" s="31"/>
      <c r="D88" s="4"/>
      <c r="E88" s="4"/>
      <c r="F88" s="4"/>
      <c r="G88" s="4"/>
      <c r="H88" s="4"/>
      <c r="I88" s="4"/>
      <c r="J88" s="4"/>
      <c r="K88" s="4"/>
      <c r="L88" s="4"/>
      <c r="M88" s="4"/>
      <c r="N88" s="4"/>
      <c r="O88" s="4"/>
      <c r="P88" s="113">
        <f t="shared" si="1"/>
        <v>0</v>
      </c>
    </row>
    <row r="89" spans="1:16" ht="15" hidden="1" customHeight="1" outlineLevel="1" x14ac:dyDescent="0.4">
      <c r="A89" s="1">
        <v>48</v>
      </c>
      <c r="B89" s="31"/>
      <c r="C89" s="31"/>
      <c r="D89" s="4"/>
      <c r="E89" s="4"/>
      <c r="F89" s="4"/>
      <c r="G89" s="4"/>
      <c r="H89" s="4"/>
      <c r="I89" s="4"/>
      <c r="J89" s="4"/>
      <c r="K89" s="4"/>
      <c r="L89" s="4"/>
      <c r="M89" s="4"/>
      <c r="N89" s="4"/>
      <c r="O89" s="4"/>
      <c r="P89" s="113">
        <f t="shared" si="1"/>
        <v>0</v>
      </c>
    </row>
    <row r="90" spans="1:16" ht="15" hidden="1" customHeight="1" outlineLevel="1" x14ac:dyDescent="0.4">
      <c r="A90" s="1">
        <v>49</v>
      </c>
      <c r="B90" s="31"/>
      <c r="C90" s="31"/>
      <c r="D90" s="4"/>
      <c r="E90" s="4"/>
      <c r="F90" s="4"/>
      <c r="G90" s="4"/>
      <c r="H90" s="4"/>
      <c r="I90" s="4"/>
      <c r="J90" s="4"/>
      <c r="K90" s="4"/>
      <c r="L90" s="4"/>
      <c r="M90" s="4"/>
      <c r="N90" s="4"/>
      <c r="O90" s="4"/>
      <c r="P90" s="113">
        <f t="shared" si="1"/>
        <v>0</v>
      </c>
    </row>
    <row r="91" spans="1:16" ht="15" hidden="1" customHeight="1" outlineLevel="1" x14ac:dyDescent="0.4">
      <c r="A91" s="1">
        <v>50</v>
      </c>
      <c r="B91" s="31"/>
      <c r="C91" s="31"/>
      <c r="D91" s="4"/>
      <c r="E91" s="4"/>
      <c r="F91" s="4"/>
      <c r="G91" s="4"/>
      <c r="H91" s="4"/>
      <c r="I91" s="4"/>
      <c r="J91" s="4"/>
      <c r="K91" s="4"/>
      <c r="L91" s="4"/>
      <c r="M91" s="4"/>
      <c r="N91" s="4"/>
      <c r="O91" s="4"/>
      <c r="P91" s="113">
        <f t="shared" si="1"/>
        <v>0</v>
      </c>
    </row>
    <row r="92" spans="1:16" ht="25.9" customHeight="1" collapsed="1" x14ac:dyDescent="0.4"/>
    <row r="93" spans="1:16" ht="25.9" customHeight="1" thickBot="1" x14ac:dyDescent="0.45">
      <c r="H93" s="65"/>
    </row>
    <row r="94" spans="1:16" ht="25.9" customHeight="1" thickTop="1" thickBot="1" x14ac:dyDescent="0.45">
      <c r="A94" s="85" t="s">
        <v>605</v>
      </c>
      <c r="D94" s="72">
        <f>COUNTIF(D42:D91,"○")</f>
        <v>0</v>
      </c>
      <c r="E94" s="72">
        <f t="shared" ref="E94:O94" si="2">COUNTIF(E42:E91,"○")</f>
        <v>0</v>
      </c>
      <c r="F94" s="72">
        <f t="shared" si="2"/>
        <v>0</v>
      </c>
      <c r="G94" s="72">
        <f t="shared" si="2"/>
        <v>0</v>
      </c>
      <c r="H94" s="72">
        <f t="shared" si="2"/>
        <v>0</v>
      </c>
      <c r="I94" s="72">
        <f t="shared" si="2"/>
        <v>0</v>
      </c>
      <c r="J94" s="72">
        <f t="shared" si="2"/>
        <v>0</v>
      </c>
      <c r="K94" s="72">
        <f t="shared" si="2"/>
        <v>0</v>
      </c>
      <c r="L94" s="72">
        <f t="shared" si="2"/>
        <v>0</v>
      </c>
      <c r="M94" s="72">
        <f t="shared" si="2"/>
        <v>0</v>
      </c>
      <c r="N94" s="72">
        <f t="shared" si="2"/>
        <v>0</v>
      </c>
      <c r="O94" s="72">
        <f t="shared" si="2"/>
        <v>0</v>
      </c>
    </row>
    <row r="95" spans="1:16" ht="19.5" thickTop="1" x14ac:dyDescent="0.4">
      <c r="A95" s="192" t="s">
        <v>619</v>
      </c>
      <c r="B95" s="193"/>
      <c r="C95" s="194"/>
      <c r="D95" s="190">
        <f>COUNTIF(D94:O94,"&gt;=1")</f>
        <v>0</v>
      </c>
      <c r="E95" s="81"/>
      <c r="F95" s="83"/>
    </row>
    <row r="96" spans="1:16" x14ac:dyDescent="0.4">
      <c r="A96" s="195"/>
      <c r="B96" s="196"/>
      <c r="C96" s="197"/>
      <c r="D96" s="191"/>
      <c r="E96" s="84"/>
      <c r="F96" s="83"/>
    </row>
    <row r="97" spans="1:21" x14ac:dyDescent="0.4">
      <c r="A97" s="136" t="s">
        <v>4</v>
      </c>
      <c r="B97" s="137"/>
      <c r="C97" s="138"/>
      <c r="D97" s="89">
        <f>IF(D38="1回","72,600",IF(D38="4回","199,100",IF(D38="6回","264,000",IF(D38="12回","376,200",""))))*COUNTA(B42:B91)</f>
        <v>0</v>
      </c>
      <c r="E97" s="84"/>
    </row>
    <row r="98" spans="1:21" x14ac:dyDescent="0.4">
      <c r="A98" s="139" t="s">
        <v>2</v>
      </c>
      <c r="B98" s="140"/>
      <c r="C98" s="141"/>
      <c r="D98" s="90" t="str">
        <f>IF(F38=1,"1.0", IF(F38="2～5","2.0",IF(F38="6～10","3.0",IF(F38="11～20","3.5",IF(F38="21～30","4.0",IF(F38="31～","別途ご連絡","" ))))))</f>
        <v>1.0</v>
      </c>
      <c r="E98" s="69"/>
    </row>
    <row r="99" spans="1:21" ht="19.5" thickBot="1" x14ac:dyDescent="0.45">
      <c r="A99" s="142" t="s">
        <v>17</v>
      </c>
      <c r="B99" s="143"/>
      <c r="C99" s="144"/>
      <c r="D99" s="91">
        <f>IF(COUNTIF(G38,"CD納品")=1,D95*3300,0)</f>
        <v>0</v>
      </c>
      <c r="E99" s="70"/>
      <c r="F99" s="46"/>
      <c r="G99" s="47"/>
      <c r="H99" s="47"/>
      <c r="I99" s="47"/>
      <c r="J99" s="48"/>
      <c r="K99" s="47"/>
      <c r="L99" s="47"/>
      <c r="M99" s="47"/>
      <c r="N99" s="47"/>
      <c r="O99" s="47"/>
      <c r="P99" s="47"/>
      <c r="Q99" s="47"/>
      <c r="R99" s="47"/>
      <c r="S99" s="47"/>
      <c r="T99" s="47"/>
    </row>
    <row r="100" spans="1:21" ht="19.5" thickBot="1" x14ac:dyDescent="0.45">
      <c r="A100" s="145" t="s">
        <v>5</v>
      </c>
      <c r="B100" s="146"/>
      <c r="C100" s="146"/>
      <c r="D100" s="92">
        <f>IFERROR(D97*D98+D99,"別途ご連絡")</f>
        <v>0</v>
      </c>
      <c r="E100" s="70"/>
      <c r="F100" s="48"/>
      <c r="G100" s="47"/>
      <c r="H100" s="47"/>
      <c r="I100" s="47"/>
      <c r="J100" s="48"/>
      <c r="K100" s="47"/>
      <c r="L100" s="47"/>
      <c r="M100" s="47"/>
      <c r="N100" s="47"/>
      <c r="O100" s="47"/>
      <c r="P100" s="47"/>
      <c r="Q100" s="47"/>
      <c r="R100" s="47"/>
      <c r="S100" s="47"/>
      <c r="T100" s="47"/>
    </row>
    <row r="101" spans="1:21" x14ac:dyDescent="0.4">
      <c r="F101" s="49"/>
      <c r="G101" s="47"/>
      <c r="H101" s="47"/>
      <c r="I101" s="47"/>
      <c r="J101" s="47"/>
      <c r="K101" s="47"/>
      <c r="L101" s="50"/>
      <c r="M101" s="47"/>
      <c r="N101" s="47"/>
      <c r="O101" s="48"/>
      <c r="P101" s="47"/>
      <c r="Q101" s="47"/>
      <c r="R101" s="47"/>
      <c r="S101" s="47"/>
      <c r="T101" s="47"/>
    </row>
    <row r="102" spans="1:21" x14ac:dyDescent="0.4">
      <c r="A102" t="s">
        <v>658</v>
      </c>
      <c r="F102" s="48"/>
      <c r="G102" s="47"/>
      <c r="H102" s="47"/>
      <c r="I102" s="47"/>
      <c r="J102" s="48"/>
      <c r="K102" s="47"/>
      <c r="L102" s="47"/>
      <c r="M102" s="47"/>
      <c r="N102" s="47"/>
      <c r="O102" s="47"/>
      <c r="P102" s="47"/>
      <c r="Q102" s="47"/>
      <c r="R102" s="47"/>
      <c r="S102" s="47"/>
      <c r="T102" s="47"/>
    </row>
    <row r="103" spans="1:21" x14ac:dyDescent="0.4">
      <c r="A103" s="47" t="s">
        <v>665</v>
      </c>
    </row>
    <row r="104" spans="1:21" ht="19.5" thickBot="1" x14ac:dyDescent="0.45">
      <c r="D104" s="81"/>
      <c r="H104" s="13"/>
    </row>
    <row r="105" spans="1:21" ht="19.5" thickBot="1" x14ac:dyDescent="0.45">
      <c r="B105" s="78" t="s">
        <v>19</v>
      </c>
      <c r="F105" s="26"/>
      <c r="G105" s="26"/>
      <c r="H105" s="26"/>
      <c r="I105" s="26"/>
      <c r="J105" s="26"/>
      <c r="K105" s="26"/>
      <c r="L105" s="27"/>
      <c r="M105" s="66"/>
      <c r="N105" s="147"/>
      <c r="O105" s="147"/>
      <c r="P105" s="147"/>
      <c r="Q105" s="26"/>
      <c r="R105" s="26"/>
      <c r="S105" s="26"/>
      <c r="T105" s="3"/>
      <c r="U105" s="3"/>
    </row>
    <row r="106" spans="1:21" x14ac:dyDescent="0.4">
      <c r="B106" s="154"/>
      <c r="C106" s="155"/>
      <c r="D106" s="155"/>
      <c r="E106" s="155"/>
      <c r="F106" s="155"/>
      <c r="G106" s="155"/>
      <c r="H106" s="155"/>
      <c r="I106" s="155"/>
      <c r="J106" s="155"/>
      <c r="K106" s="155"/>
      <c r="L106" s="155"/>
      <c r="M106" s="155"/>
      <c r="N106" s="155"/>
      <c r="O106" s="156"/>
      <c r="P106" s="76"/>
      <c r="Q106" s="76"/>
      <c r="R106" s="76"/>
      <c r="S106" s="76"/>
      <c r="T106" s="76"/>
      <c r="U106" s="67"/>
    </row>
    <row r="107" spans="1:21" x14ac:dyDescent="0.4">
      <c r="B107" s="157"/>
      <c r="C107" s="158"/>
      <c r="D107" s="158"/>
      <c r="E107" s="158"/>
      <c r="F107" s="158"/>
      <c r="G107" s="158"/>
      <c r="H107" s="158"/>
      <c r="I107" s="158"/>
      <c r="J107" s="158"/>
      <c r="K107" s="158"/>
      <c r="L107" s="158"/>
      <c r="M107" s="158"/>
      <c r="N107" s="158"/>
      <c r="O107" s="159"/>
      <c r="P107" s="76"/>
      <c r="Q107" s="76"/>
      <c r="R107" s="76"/>
      <c r="S107" s="76"/>
      <c r="T107" s="76"/>
      <c r="U107" s="67"/>
    </row>
    <row r="108" spans="1:21" x14ac:dyDescent="0.4">
      <c r="B108" s="157"/>
      <c r="C108" s="158"/>
      <c r="D108" s="158"/>
      <c r="E108" s="158"/>
      <c r="F108" s="158"/>
      <c r="G108" s="158"/>
      <c r="H108" s="158"/>
      <c r="I108" s="158"/>
      <c r="J108" s="158"/>
      <c r="K108" s="158"/>
      <c r="L108" s="158"/>
      <c r="M108" s="158"/>
      <c r="N108" s="158"/>
      <c r="O108" s="159"/>
      <c r="P108" s="76"/>
      <c r="Q108" s="76"/>
      <c r="R108" s="76"/>
      <c r="S108" s="76"/>
      <c r="T108" s="76"/>
      <c r="U108" s="67"/>
    </row>
    <row r="109" spans="1:21" ht="19.5" thickBot="1" x14ac:dyDescent="0.45">
      <c r="B109" s="160"/>
      <c r="C109" s="161"/>
      <c r="D109" s="161"/>
      <c r="E109" s="161"/>
      <c r="F109" s="161"/>
      <c r="G109" s="161"/>
      <c r="H109" s="161"/>
      <c r="I109" s="161"/>
      <c r="J109" s="161"/>
      <c r="K109" s="161"/>
      <c r="L109" s="161"/>
      <c r="M109" s="161"/>
      <c r="N109" s="161"/>
      <c r="O109" s="162"/>
      <c r="P109" s="76"/>
      <c r="Q109" s="76"/>
      <c r="R109" s="76"/>
      <c r="S109" s="76"/>
      <c r="T109" s="76"/>
      <c r="U109" s="67"/>
    </row>
    <row r="111" spans="1:21" ht="24" x14ac:dyDescent="0.4">
      <c r="A111" s="151" t="s">
        <v>615</v>
      </c>
      <c r="B111" s="152"/>
      <c r="C111" s="152"/>
      <c r="D111" s="152"/>
      <c r="E111" s="152"/>
      <c r="F111" s="152"/>
      <c r="G111" s="152"/>
      <c r="H111" s="152"/>
      <c r="I111" s="152"/>
      <c r="J111" s="152"/>
      <c r="K111" s="152"/>
      <c r="L111" s="152"/>
      <c r="M111" s="152"/>
      <c r="N111" s="152"/>
      <c r="O111" s="152"/>
      <c r="P111" s="152"/>
      <c r="Q111" s="153"/>
      <c r="R111" s="79"/>
      <c r="S111" s="79"/>
      <c r="T111" s="79"/>
      <c r="U111" s="79"/>
    </row>
    <row r="112" spans="1:21" ht="24" x14ac:dyDescent="0.4">
      <c r="A112" s="114" t="s">
        <v>599</v>
      </c>
      <c r="B112" s="115"/>
      <c r="C112" s="115"/>
      <c r="D112" s="115"/>
      <c r="E112" s="115"/>
      <c r="F112" s="115"/>
      <c r="G112" s="115"/>
      <c r="H112" s="115"/>
      <c r="I112" s="115"/>
      <c r="J112" s="115"/>
      <c r="K112" s="115"/>
      <c r="L112" s="115"/>
      <c r="M112" s="115"/>
      <c r="N112" s="115"/>
      <c r="O112" s="115"/>
      <c r="P112" s="115"/>
      <c r="Q112" s="116"/>
      <c r="R112" s="79"/>
      <c r="S112" s="79"/>
      <c r="T112" s="79"/>
      <c r="U112" s="79"/>
    </row>
    <row r="113" spans="6:21" x14ac:dyDescent="0.4">
      <c r="F113" s="19"/>
      <c r="G113" s="19"/>
      <c r="H113" s="19"/>
      <c r="I113" s="19"/>
      <c r="J113" s="19"/>
      <c r="K113" s="19"/>
      <c r="L113" s="19"/>
      <c r="M113" s="19"/>
      <c r="N113" s="19"/>
      <c r="O113" s="19"/>
      <c r="P113" s="19"/>
      <c r="Q113" s="19"/>
      <c r="R113" s="19"/>
      <c r="S113" s="19"/>
      <c r="T113" s="19"/>
      <c r="U113" s="19"/>
    </row>
    <row r="114" spans="6:21" x14ac:dyDescent="0.4">
      <c r="F114" s="30"/>
      <c r="G114" s="30"/>
      <c r="H114" s="30"/>
      <c r="I114" s="30"/>
      <c r="J114" s="30"/>
      <c r="K114" s="30"/>
      <c r="L114" s="30"/>
      <c r="M114" s="30"/>
      <c r="N114" s="30"/>
      <c r="O114" s="30"/>
      <c r="P114" s="30"/>
      <c r="Q114" s="30"/>
      <c r="R114" s="30"/>
      <c r="S114" s="30"/>
      <c r="T114" s="30"/>
      <c r="U114" s="30"/>
    </row>
    <row r="115" spans="6:21" x14ac:dyDescent="0.4">
      <c r="F115" s="30"/>
      <c r="G115" s="30"/>
      <c r="H115" s="30"/>
      <c r="I115" s="30"/>
      <c r="J115" s="30"/>
      <c r="K115" s="30"/>
      <c r="L115" s="30"/>
      <c r="M115" s="30"/>
      <c r="N115" s="30"/>
      <c r="O115" s="30"/>
      <c r="P115" s="30"/>
      <c r="Q115" s="30"/>
      <c r="R115" s="30"/>
      <c r="S115" s="30"/>
      <c r="T115" s="30"/>
      <c r="U115" s="30"/>
    </row>
    <row r="200" spans="1:1" x14ac:dyDescent="0.4">
      <c r="A200" s="10" t="s">
        <v>639</v>
      </c>
    </row>
  </sheetData>
  <mergeCells count="72">
    <mergeCell ref="A1:Q1"/>
    <mergeCell ref="A32:B32"/>
    <mergeCell ref="M30:N30"/>
    <mergeCell ref="D95:D96"/>
    <mergeCell ref="A95:C96"/>
    <mergeCell ref="B16:D16"/>
    <mergeCell ref="B21:D21"/>
    <mergeCell ref="G20:H20"/>
    <mergeCell ref="I20:N20"/>
    <mergeCell ref="B17:F17"/>
    <mergeCell ref="H17:J17"/>
    <mergeCell ref="L17:N17"/>
    <mergeCell ref="B18:F18"/>
    <mergeCell ref="H18:J18"/>
    <mergeCell ref="L18:N18"/>
    <mergeCell ref="C29:D29"/>
    <mergeCell ref="M9:N9"/>
    <mergeCell ref="M29:N29"/>
    <mergeCell ref="B24:C24"/>
    <mergeCell ref="D24:N24"/>
    <mergeCell ref="B25:F25"/>
    <mergeCell ref="G25:H25"/>
    <mergeCell ref="I25:N25"/>
    <mergeCell ref="B22:F22"/>
    <mergeCell ref="H22:J22"/>
    <mergeCell ref="L22:N22"/>
    <mergeCell ref="B23:F23"/>
    <mergeCell ref="H23:J23"/>
    <mergeCell ref="L23:N23"/>
    <mergeCell ref="B19:C19"/>
    <mergeCell ref="D11:G11"/>
    <mergeCell ref="L12:N12"/>
    <mergeCell ref="L13:N13"/>
    <mergeCell ref="D14:N14"/>
    <mergeCell ref="B15:F15"/>
    <mergeCell ref="G15:H15"/>
    <mergeCell ref="I15:N15"/>
    <mergeCell ref="N105:P105"/>
    <mergeCell ref="A111:Q111"/>
    <mergeCell ref="B106:O109"/>
    <mergeCell ref="B14:C14"/>
    <mergeCell ref="K29:L29"/>
    <mergeCell ref="K30:L30"/>
    <mergeCell ref="K31:L31"/>
    <mergeCell ref="G29:H29"/>
    <mergeCell ref="G30:H30"/>
    <mergeCell ref="G31:H31"/>
    <mergeCell ref="D19:N19"/>
    <mergeCell ref="B20:F20"/>
    <mergeCell ref="C30:D30"/>
    <mergeCell ref="C31:D31"/>
    <mergeCell ref="D10:E10"/>
    <mergeCell ref="I10:J10"/>
    <mergeCell ref="K10:L10"/>
    <mergeCell ref="B9:C9"/>
    <mergeCell ref="E9:F9"/>
    <mergeCell ref="A112:Q112"/>
    <mergeCell ref="E16:H16"/>
    <mergeCell ref="E21:H21"/>
    <mergeCell ref="B12:F12"/>
    <mergeCell ref="B13:F13"/>
    <mergeCell ref="H12:J12"/>
    <mergeCell ref="H13:J13"/>
    <mergeCell ref="I35:K35"/>
    <mergeCell ref="A34:L34"/>
    <mergeCell ref="A38:C38"/>
    <mergeCell ref="A37:C37"/>
    <mergeCell ref="A39:B39"/>
    <mergeCell ref="A97:C97"/>
    <mergeCell ref="A98:C98"/>
    <mergeCell ref="A99:C99"/>
    <mergeCell ref="A100:C100"/>
  </mergeCells>
  <phoneticPr fontId="2"/>
  <conditionalFormatting sqref="E16">
    <cfRule type="expression" dxfId="10" priority="25">
      <formula>$I$16=TRUE</formula>
    </cfRule>
  </conditionalFormatting>
  <conditionalFormatting sqref="E21">
    <cfRule type="expression" dxfId="9" priority="28">
      <formula>$I$21=TRUE</formula>
    </cfRule>
  </conditionalFormatting>
  <conditionalFormatting sqref="C28:O32">
    <cfRule type="expression" dxfId="8" priority="23">
      <formula>$A$29="継続"</formula>
    </cfRule>
  </conditionalFormatting>
  <conditionalFormatting sqref="A8:Q110">
    <cfRule type="expression" dxfId="7" priority="20">
      <formula>$E$6=FALSE</formula>
    </cfRule>
  </conditionalFormatting>
  <conditionalFormatting sqref="A17:N20">
    <cfRule type="expression" dxfId="6" priority="7">
      <formula>$I$16=TRUE</formula>
    </cfRule>
  </conditionalFormatting>
  <conditionalFormatting sqref="A22:N25">
    <cfRule type="expression" dxfId="5" priority="6">
      <formula>$I$21=TRUE</formula>
    </cfRule>
  </conditionalFormatting>
  <conditionalFormatting sqref="A200">
    <cfRule type="expression" dxfId="4" priority="4">
      <formula>A200="販売店A"</formula>
    </cfRule>
    <cfRule type="expression" dxfId="3" priority="5">
      <formula>A200="販売店B"</formula>
    </cfRule>
  </conditionalFormatting>
  <conditionalFormatting sqref="P39:P41">
    <cfRule type="expression" dxfId="2" priority="3">
      <formula>$E$6=FALSE</formula>
    </cfRule>
  </conditionalFormatting>
  <conditionalFormatting sqref="P42:P91">
    <cfRule type="expression" dxfId="1" priority="2">
      <formula>AND($B42&lt;&gt;"",IF(INT(SUBSTITUTE($D$38,"回",""))&gt;$P42,TRUE,FALSE)=TRUE)</formula>
    </cfRule>
    <cfRule type="expression" dxfId="0" priority="1">
      <formula>AND($B42&lt;&gt;"",IF(INT(SUBSTITUTE($D$38,"回",""))&lt;$P42,TRUE,FALSE)=TRUE)</formula>
    </cfRule>
  </conditionalFormatting>
  <dataValidations count="12">
    <dataValidation type="list" allowBlank="1" showInputMessage="1" showErrorMessage="1" sqref="E38" xr:uid="{5F631420-3C58-492C-8CF5-005E36B556C1}">
      <formula1>"CSV,固定長"</formula1>
    </dataValidation>
    <dataValidation type="list" allowBlank="1" showInputMessage="1" showErrorMessage="1" sqref="G38" xr:uid="{F0CFEBB0-AFB1-49E7-8F3E-53310B8E0001}">
      <formula1>"メール納品,CD納品"</formula1>
    </dataValidation>
    <dataValidation type="list" allowBlank="1" showInputMessage="1" showErrorMessage="1" sqref="F38" xr:uid="{20DC9924-C57D-4B87-8D6D-D7118D03E315}">
      <formula1>"1,2～5,6～10,11～20,21～30,31～"</formula1>
    </dataValidation>
    <dataValidation type="list" allowBlank="1" showInputMessage="1" showErrorMessage="1" sqref="A29" xr:uid="{86EE0974-3FC4-4160-8236-9556472F4DC0}">
      <formula1>"新規,継続"</formula1>
    </dataValidation>
    <dataValidation type="list" allowBlank="1" showInputMessage="1" showErrorMessage="1" sqref="B40" xr:uid="{35444EB2-191B-49D4-9D35-962E98BD7C73}">
      <formula1>"4月号,5月号,6月号,7月号,8月号,9月号,10月号,11月号,12月号,1月号,2月号,3月号"</formula1>
    </dataValidation>
    <dataValidation type="list" allowBlank="1" showInputMessage="1" showErrorMessage="1" sqref="E29:E31 I29:I31" xr:uid="{BC392D27-8E46-4B0E-882A-27B3CF225D85}">
      <formula1>"通常,指定する"</formula1>
    </dataValidation>
    <dataValidation type="list" allowBlank="1" showInputMessage="1" showErrorMessage="1" sqref="D42:O91" xr:uid="{48FE1F3D-F09F-4FF5-A8DD-0276E16CB891}">
      <formula1>"－,○"</formula1>
    </dataValidation>
    <dataValidation type="list" allowBlank="1" showInputMessage="1" showErrorMessage="1" sqref="C42:C91" xr:uid="{CAA16E4F-3A38-4190-B23B-A7393EC313FD}">
      <formula1>INDIRECT(B42)</formula1>
    </dataValidation>
    <dataValidation type="list" allowBlank="1" showInputMessage="1" showErrorMessage="1" sqref="M30:N30" xr:uid="{C5DA8BB0-DF20-4104-8A11-B2C7B9AB8198}">
      <formula1>"csv,txt,拡張子なし"</formula1>
    </dataValidation>
    <dataValidation type="list" allowBlank="1" showInputMessage="1" showErrorMessage="1" sqref="M29:N29" xr:uid="{38EC41E1-59C0-4CD0-B584-999DDF3024A3}">
      <formula1>"都市JIS,""D""+都市JIS,都市JIS+都市名+日付,""D""+日付+""_""+都市JIS"</formula1>
    </dataValidation>
    <dataValidation type="list" allowBlank="1" showInputMessage="1" showErrorMessage="1" sqref="A31" xr:uid="{A8888106-AF44-46B1-A79B-F84CE86310E7}">
      <formula1>"スポット,定期"</formula1>
    </dataValidation>
    <dataValidation type="list" allowBlank="1" showInputMessage="1" showErrorMessage="1" sqref="A200" xr:uid="{A4063DD2-BA6A-4D8D-B6AF-BBE2A5301EEC}">
      <formula1>"標準,販売店A"</formula1>
    </dataValidation>
  </dataValidations>
  <hyperlinks>
    <hyperlink ref="K4" r:id="rId1" display="https://www.kensetu-bukka.or.jp/service/datafile/tankadata/mailform/" xr:uid="{47A1B5C0-F2F8-4658-A0C7-639ED1629DDE}"/>
    <hyperlink ref="K4:L4" r:id="rId2" display="【受信テスト】" xr:uid="{341DA403-5249-44B6-993D-C52F69C60EB2}"/>
  </hyperlinks>
  <printOptions horizontalCentered="1"/>
  <pageMargins left="0.47244094488188981" right="0.47244094488188981" top="0.55118110236220474" bottom="0.35433070866141736" header="0.31496062992125984" footer="0.31496062992125984"/>
  <pageSetup paperSize="9" scale="58" fitToHeight="0" orientation="portrait" r:id="rId3"/>
  <colBreaks count="1" manualBreakCount="1">
    <brk id="2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8267" r:id="rId6" name="Check Box 75">
              <controlPr defaultSize="0" autoFill="0" autoLine="0" autoPict="0">
                <anchor moveWithCells="1">
                  <from>
                    <xdr:col>1</xdr:col>
                    <xdr:colOff>19050</xdr:colOff>
                    <xdr:row>20</xdr:row>
                    <xdr:rowOff>114300</xdr:rowOff>
                  </from>
                  <to>
                    <xdr:col>3</xdr:col>
                    <xdr:colOff>533400</xdr:colOff>
                    <xdr:row>20</xdr:row>
                    <xdr:rowOff>304800</xdr:rowOff>
                  </to>
                </anchor>
              </controlPr>
            </control>
          </mc:Choice>
        </mc:AlternateContent>
        <mc:AlternateContent xmlns:mc="http://schemas.openxmlformats.org/markup-compatibility/2006">
          <mc:Choice Requires="x14">
            <control shapeId="8268" r:id="rId7" name="Check Box 76">
              <controlPr defaultSize="0" autoFill="0" autoLine="0" autoPict="0">
                <anchor moveWithCells="1">
                  <from>
                    <xdr:col>1</xdr:col>
                    <xdr:colOff>19050</xdr:colOff>
                    <xdr:row>15</xdr:row>
                    <xdr:rowOff>123825</xdr:rowOff>
                  </from>
                  <to>
                    <xdr:col>3</xdr:col>
                    <xdr:colOff>219075</xdr:colOff>
                    <xdr:row>16</xdr:row>
                    <xdr:rowOff>0</xdr:rowOff>
                  </to>
                </anchor>
              </controlPr>
            </control>
          </mc:Choice>
        </mc:AlternateContent>
        <mc:AlternateContent xmlns:mc="http://schemas.openxmlformats.org/markup-compatibility/2006">
          <mc:Choice Requires="x14">
            <control shapeId="8270" r:id="rId8" name="Check Box 78">
              <controlPr defaultSize="0" autoFill="0" autoLine="0" autoPict="0">
                <anchor moveWithCells="1">
                  <from>
                    <xdr:col>5</xdr:col>
                    <xdr:colOff>171450</xdr:colOff>
                    <xdr:row>5</xdr:row>
                    <xdr:rowOff>47625</xdr:rowOff>
                  </from>
                  <to>
                    <xdr:col>5</xdr:col>
                    <xdr:colOff>438150</xdr:colOff>
                    <xdr:row>6</xdr:row>
                    <xdr:rowOff>76200</xdr:rowOff>
                  </to>
                </anchor>
              </controlPr>
            </control>
          </mc:Choice>
        </mc:AlternateContent>
        <mc:AlternateContent xmlns:mc="http://schemas.openxmlformats.org/markup-compatibility/2006">
          <mc:Choice Requires="x14">
            <control shapeId="8381" r:id="rId9" name="Check Box 189">
              <controlPr defaultSize="0" autoFill="0" autoLine="0" autoPict="0">
                <anchor moveWithCells="1">
                  <from>
                    <xdr:col>0</xdr:col>
                    <xdr:colOff>85725</xdr:colOff>
                    <xdr:row>34</xdr:row>
                    <xdr:rowOff>0</xdr:rowOff>
                  </from>
                  <to>
                    <xdr:col>0</xdr:col>
                    <xdr:colOff>695325</xdr:colOff>
                    <xdr:row>35</xdr:row>
                    <xdr:rowOff>0</xdr:rowOff>
                  </to>
                </anchor>
              </controlPr>
            </control>
          </mc:Choice>
        </mc:AlternateContent>
        <mc:AlternateContent xmlns:mc="http://schemas.openxmlformats.org/markup-compatibility/2006">
          <mc:Choice Requires="x14">
            <control shapeId="8382" r:id="rId10" name="Check Box 190">
              <controlPr defaultSize="0" autoFill="0" autoLine="0" autoPict="0">
                <anchor moveWithCells="1">
                  <from>
                    <xdr:col>1</xdr:col>
                    <xdr:colOff>133350</xdr:colOff>
                    <xdr:row>33</xdr:row>
                    <xdr:rowOff>228600</xdr:rowOff>
                  </from>
                  <to>
                    <xdr:col>2</xdr:col>
                    <xdr:colOff>438150</xdr:colOff>
                    <xdr:row>35</xdr:row>
                    <xdr:rowOff>0</xdr:rowOff>
                  </to>
                </anchor>
              </controlPr>
            </control>
          </mc:Choice>
        </mc:AlternateContent>
        <mc:AlternateContent xmlns:mc="http://schemas.openxmlformats.org/markup-compatibility/2006">
          <mc:Choice Requires="x14">
            <control shapeId="8383" r:id="rId11" name="Check Box 191">
              <controlPr defaultSize="0" autoFill="0" autoLine="0" autoPict="0">
                <anchor moveWithCells="1">
                  <from>
                    <xdr:col>2</xdr:col>
                    <xdr:colOff>352425</xdr:colOff>
                    <xdr:row>33</xdr:row>
                    <xdr:rowOff>228600</xdr:rowOff>
                  </from>
                  <to>
                    <xdr:col>3</xdr:col>
                    <xdr:colOff>152400</xdr:colOff>
                    <xdr:row>35</xdr:row>
                    <xdr:rowOff>0</xdr:rowOff>
                  </to>
                </anchor>
              </controlPr>
            </control>
          </mc:Choice>
        </mc:AlternateContent>
        <mc:AlternateContent xmlns:mc="http://schemas.openxmlformats.org/markup-compatibility/2006">
          <mc:Choice Requires="x14">
            <control shapeId="8384" r:id="rId12" name="Check Box 192">
              <controlPr defaultSize="0" autoFill="0" autoLine="0" autoPict="0">
                <anchor moveWithCells="1">
                  <from>
                    <xdr:col>3</xdr:col>
                    <xdr:colOff>304800</xdr:colOff>
                    <xdr:row>33</xdr:row>
                    <xdr:rowOff>209550</xdr:rowOff>
                  </from>
                  <to>
                    <xdr:col>4</xdr:col>
                    <xdr:colOff>361950</xdr:colOff>
                    <xdr:row>35</xdr:row>
                    <xdr:rowOff>19050</xdr:rowOff>
                  </to>
                </anchor>
              </controlPr>
            </control>
          </mc:Choice>
        </mc:AlternateContent>
        <mc:AlternateContent xmlns:mc="http://schemas.openxmlformats.org/markup-compatibility/2006">
          <mc:Choice Requires="x14">
            <control shapeId="8385" r:id="rId13" name="Check Box 193">
              <controlPr defaultSize="0" autoFill="0" autoLine="0" autoPict="0">
                <anchor moveWithCells="1">
                  <from>
                    <xdr:col>4</xdr:col>
                    <xdr:colOff>457200</xdr:colOff>
                    <xdr:row>33</xdr:row>
                    <xdr:rowOff>219075</xdr:rowOff>
                  </from>
                  <to>
                    <xdr:col>5</xdr:col>
                    <xdr:colOff>409575</xdr:colOff>
                    <xdr:row>34</xdr:row>
                    <xdr:rowOff>228600</xdr:rowOff>
                  </to>
                </anchor>
              </controlPr>
            </control>
          </mc:Choice>
        </mc:AlternateContent>
        <mc:AlternateContent xmlns:mc="http://schemas.openxmlformats.org/markup-compatibility/2006">
          <mc:Choice Requires="x14">
            <control shapeId="8386" r:id="rId14" name="Check Box 194">
              <controlPr defaultSize="0" autoFill="0" autoLine="0" autoPict="0">
                <anchor moveWithCells="1">
                  <from>
                    <xdr:col>7</xdr:col>
                    <xdr:colOff>38100</xdr:colOff>
                    <xdr:row>33</xdr:row>
                    <xdr:rowOff>209550</xdr:rowOff>
                  </from>
                  <to>
                    <xdr:col>7</xdr:col>
                    <xdr:colOff>609600</xdr:colOff>
                    <xdr:row>35</xdr:row>
                    <xdr:rowOff>0</xdr:rowOff>
                  </to>
                </anchor>
              </controlPr>
            </control>
          </mc:Choice>
        </mc:AlternateContent>
        <mc:AlternateContent xmlns:mc="http://schemas.openxmlformats.org/markup-compatibility/2006">
          <mc:Choice Requires="x14">
            <control shapeId="8387" r:id="rId15" name="Check Box 195">
              <controlPr defaultSize="0" autoFill="0" autoLine="0" autoPict="0">
                <anchor moveWithCells="1">
                  <from>
                    <xdr:col>5</xdr:col>
                    <xdr:colOff>495300</xdr:colOff>
                    <xdr:row>33</xdr:row>
                    <xdr:rowOff>219075</xdr:rowOff>
                  </from>
                  <to>
                    <xdr:col>6</xdr:col>
                    <xdr:colOff>466725</xdr:colOff>
                    <xdr:row>34</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C20A5BC-5E2D-4DCE-B764-9B9382DFDA5D}">
          <x14:formula1>
            <xm:f>IF($A$31="定期",SheetEX!$AY$3:$AY$5,SheetEX!$AY$2)</xm:f>
          </x14:formula1>
          <xm:sqref>D38</xm:sqref>
        </x14:dataValidation>
        <x14:dataValidation type="list" allowBlank="1" showInputMessage="1" showErrorMessage="1" xr:uid="{100EF3DD-FEDF-4C86-B28B-63E6903A75A7}">
          <x14:formula1>
            <xm:f>SheetEX!$AW$4:$AW$5</xm:f>
          </x14:formula1>
          <xm:sqref>A40</xm:sqref>
        </x14:dataValidation>
        <x14:dataValidation type="list" allowBlank="1" showInputMessage="1" showErrorMessage="1" xr:uid="{50E44819-E727-4A92-A91C-912AF8CB605D}">
          <x14:formula1>
            <xm:f>SheetEX!$A$1:$AU$1</xm:f>
          </x14:formula1>
          <xm:sqref>B42:B91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1740-1951-4DED-92D6-9AA4FC7B048D}">
  <sheetPr codeName="Sheet3"/>
  <dimension ref="A1:AY29"/>
  <sheetViews>
    <sheetView workbookViewId="0">
      <selection activeCell="M1" sqref="M1"/>
    </sheetView>
  </sheetViews>
  <sheetFormatPr defaultRowHeight="18.75" x14ac:dyDescent="0.4"/>
  <cols>
    <col min="1" max="10" width="8.75" customWidth="1"/>
    <col min="13" max="13" width="10.625" bestFit="1" customWidth="1"/>
    <col min="49" max="49" width="13.125" customWidth="1"/>
  </cols>
  <sheetData>
    <row r="1" spans="1:51" x14ac:dyDescent="0.4">
      <c r="A1" s="14" t="s">
        <v>31</v>
      </c>
      <c r="B1" s="35" t="s">
        <v>32</v>
      </c>
      <c r="C1" s="35" t="s">
        <v>33</v>
      </c>
      <c r="D1" s="35" t="s">
        <v>34</v>
      </c>
      <c r="E1" s="35" t="s">
        <v>35</v>
      </c>
      <c r="F1" s="35" t="s">
        <v>36</v>
      </c>
      <c r="G1" s="35" t="s">
        <v>37</v>
      </c>
      <c r="H1" s="35" t="s">
        <v>38</v>
      </c>
      <c r="I1" s="35" t="s">
        <v>39</v>
      </c>
      <c r="J1" s="35" t="s">
        <v>40</v>
      </c>
      <c r="K1" s="35" t="s">
        <v>41</v>
      </c>
      <c r="L1" s="35" t="s">
        <v>42</v>
      </c>
      <c r="M1" s="107" t="s">
        <v>43</v>
      </c>
      <c r="N1" s="35" t="s">
        <v>44</v>
      </c>
      <c r="O1" s="35" t="s">
        <v>45</v>
      </c>
      <c r="P1" s="35" t="s">
        <v>46</v>
      </c>
      <c r="Q1" s="35" t="s">
        <v>47</v>
      </c>
      <c r="R1" s="35" t="s">
        <v>48</v>
      </c>
      <c r="S1" s="35" t="s">
        <v>49</v>
      </c>
      <c r="T1" s="35" t="s">
        <v>50</v>
      </c>
      <c r="U1" s="35" t="s">
        <v>51</v>
      </c>
      <c r="V1" s="35" t="s">
        <v>52</v>
      </c>
      <c r="W1" s="35" t="s">
        <v>53</v>
      </c>
      <c r="X1" s="35" t="s">
        <v>54</v>
      </c>
      <c r="Y1" s="35" t="s">
        <v>55</v>
      </c>
      <c r="Z1" s="35" t="s">
        <v>56</v>
      </c>
      <c r="AA1" s="35" t="s">
        <v>57</v>
      </c>
      <c r="AB1" s="35" t="s">
        <v>58</v>
      </c>
      <c r="AC1" s="35" t="s">
        <v>59</v>
      </c>
      <c r="AD1" s="35" t="s">
        <v>60</v>
      </c>
      <c r="AE1" s="35" t="s">
        <v>61</v>
      </c>
      <c r="AF1" s="35" t="s">
        <v>62</v>
      </c>
      <c r="AG1" s="35" t="s">
        <v>63</v>
      </c>
      <c r="AH1" s="35" t="s">
        <v>64</v>
      </c>
      <c r="AI1" s="35" t="s">
        <v>65</v>
      </c>
      <c r="AJ1" s="35" t="s">
        <v>66</v>
      </c>
      <c r="AK1" s="35" t="s">
        <v>67</v>
      </c>
      <c r="AL1" s="35" t="s">
        <v>68</v>
      </c>
      <c r="AM1" s="35" t="s">
        <v>69</v>
      </c>
      <c r="AN1" s="35" t="s">
        <v>70</v>
      </c>
      <c r="AO1" s="35" t="s">
        <v>71</v>
      </c>
      <c r="AP1" s="35" t="s">
        <v>72</v>
      </c>
      <c r="AQ1" s="35" t="s">
        <v>73</v>
      </c>
      <c r="AR1" s="35" t="s">
        <v>74</v>
      </c>
      <c r="AS1" s="35" t="s">
        <v>75</v>
      </c>
      <c r="AT1" s="35" t="s">
        <v>76</v>
      </c>
      <c r="AU1" s="35" t="s">
        <v>77</v>
      </c>
      <c r="AW1" s="37">
        <f ca="1">TODAY()</f>
        <v>45673</v>
      </c>
      <c r="AY1" t="s">
        <v>635</v>
      </c>
    </row>
    <row r="2" spans="1:51" x14ac:dyDescent="0.4">
      <c r="A2" s="36" t="s">
        <v>78</v>
      </c>
      <c r="B2" s="36" t="s">
        <v>79</v>
      </c>
      <c r="C2" s="36" t="s">
        <v>80</v>
      </c>
      <c r="D2" s="36" t="s">
        <v>81</v>
      </c>
      <c r="E2" s="36" t="s">
        <v>82</v>
      </c>
      <c r="F2" s="36" t="s">
        <v>83</v>
      </c>
      <c r="G2" s="36" t="s">
        <v>84</v>
      </c>
      <c r="H2" s="36" t="s">
        <v>85</v>
      </c>
      <c r="I2" s="36" t="s">
        <v>86</v>
      </c>
      <c r="J2" s="36" t="s">
        <v>87</v>
      </c>
      <c r="K2" s="36" t="s">
        <v>88</v>
      </c>
      <c r="L2" s="36" t="s">
        <v>89</v>
      </c>
      <c r="M2" s="108" t="s">
        <v>646</v>
      </c>
      <c r="N2" s="36" t="s">
        <v>90</v>
      </c>
      <c r="O2" s="36" t="s">
        <v>91</v>
      </c>
      <c r="P2" s="36" t="s">
        <v>92</v>
      </c>
      <c r="Q2" s="36" t="s">
        <v>93</v>
      </c>
      <c r="R2" s="36" t="s">
        <v>94</v>
      </c>
      <c r="S2" s="36" t="s">
        <v>95</v>
      </c>
      <c r="T2" s="36" t="s">
        <v>96</v>
      </c>
      <c r="U2" s="36" t="s">
        <v>97</v>
      </c>
      <c r="V2" s="36" t="s">
        <v>98</v>
      </c>
      <c r="W2" s="36" t="s">
        <v>99</v>
      </c>
      <c r="X2" s="36" t="s">
        <v>100</v>
      </c>
      <c r="Y2" s="36" t="s">
        <v>101</v>
      </c>
      <c r="Z2" s="36" t="s">
        <v>102</v>
      </c>
      <c r="AA2" s="36" t="s">
        <v>103</v>
      </c>
      <c r="AB2" s="36" t="s">
        <v>104</v>
      </c>
      <c r="AC2" s="36" t="s">
        <v>105</v>
      </c>
      <c r="AD2" s="36" t="s">
        <v>106</v>
      </c>
      <c r="AE2" s="36" t="s">
        <v>107</v>
      </c>
      <c r="AF2" s="36" t="s">
        <v>108</v>
      </c>
      <c r="AG2" s="36" t="s">
        <v>109</v>
      </c>
      <c r="AH2" s="36" t="s">
        <v>110</v>
      </c>
      <c r="AI2" s="36" t="s">
        <v>111</v>
      </c>
      <c r="AJ2" s="36" t="s">
        <v>112</v>
      </c>
      <c r="AK2" s="36" t="s">
        <v>113</v>
      </c>
      <c r="AL2" s="36" t="s">
        <v>114</v>
      </c>
      <c r="AM2" s="36" t="s">
        <v>115</v>
      </c>
      <c r="AN2" s="36" t="s">
        <v>116</v>
      </c>
      <c r="AO2" s="36" t="s">
        <v>117</v>
      </c>
      <c r="AP2" s="36" t="s">
        <v>118</v>
      </c>
      <c r="AQ2" s="36" t="s">
        <v>119</v>
      </c>
      <c r="AR2" s="36" t="s">
        <v>120</v>
      </c>
      <c r="AS2" s="36" t="s">
        <v>121</v>
      </c>
      <c r="AT2" s="36" t="s">
        <v>122</v>
      </c>
      <c r="AU2" s="36" t="s">
        <v>123</v>
      </c>
      <c r="AW2">
        <f ca="1">YEAR(AW1)</f>
        <v>2025</v>
      </c>
      <c r="AY2" t="s">
        <v>626</v>
      </c>
    </row>
    <row r="3" spans="1:51" x14ac:dyDescent="0.4">
      <c r="A3" s="36" t="s">
        <v>124</v>
      </c>
      <c r="B3" s="36" t="s">
        <v>125</v>
      </c>
      <c r="C3" s="36" t="s">
        <v>126</v>
      </c>
      <c r="D3" s="36" t="s">
        <v>127</v>
      </c>
      <c r="E3" s="36" t="s">
        <v>128</v>
      </c>
      <c r="F3" s="36" t="s">
        <v>129</v>
      </c>
      <c r="G3" s="36" t="s">
        <v>130</v>
      </c>
      <c r="H3" s="36" t="s">
        <v>131</v>
      </c>
      <c r="I3" s="36" t="s">
        <v>132</v>
      </c>
      <c r="J3" s="36" t="s">
        <v>133</v>
      </c>
      <c r="K3" s="36" t="s">
        <v>134</v>
      </c>
      <c r="L3" s="36" t="s">
        <v>135</v>
      </c>
      <c r="M3" s="108" t="s">
        <v>640</v>
      </c>
      <c r="N3" s="36" t="s">
        <v>136</v>
      </c>
      <c r="O3" s="36" t="s">
        <v>137</v>
      </c>
      <c r="P3" s="36" t="s">
        <v>138</v>
      </c>
      <c r="Q3" s="36" t="s">
        <v>139</v>
      </c>
      <c r="R3" s="36" t="s">
        <v>140</v>
      </c>
      <c r="S3" s="36" t="s">
        <v>141</v>
      </c>
      <c r="T3" s="36" t="s">
        <v>142</v>
      </c>
      <c r="U3" s="36" t="s">
        <v>143</v>
      </c>
      <c r="V3" s="36" t="s">
        <v>144</v>
      </c>
      <c r="W3" s="36" t="s">
        <v>145</v>
      </c>
      <c r="X3" s="36" t="s">
        <v>146</v>
      </c>
      <c r="Y3" s="36" t="s">
        <v>147</v>
      </c>
      <c r="Z3" s="36" t="s">
        <v>148</v>
      </c>
      <c r="AA3" s="36" t="s">
        <v>149</v>
      </c>
      <c r="AB3" s="36" t="s">
        <v>150</v>
      </c>
      <c r="AC3" s="36" t="s">
        <v>151</v>
      </c>
      <c r="AD3" s="36" t="s">
        <v>152</v>
      </c>
      <c r="AE3" s="36" t="s">
        <v>153</v>
      </c>
      <c r="AF3" s="36" t="s">
        <v>154</v>
      </c>
      <c r="AG3" s="36" t="s">
        <v>155</v>
      </c>
      <c r="AH3" s="36" t="s">
        <v>156</v>
      </c>
      <c r="AI3" s="36" t="s">
        <v>157</v>
      </c>
      <c r="AJ3" s="36" t="s">
        <v>158</v>
      </c>
      <c r="AK3" s="36" t="s">
        <v>159</v>
      </c>
      <c r="AL3" s="36" t="s">
        <v>160</v>
      </c>
      <c r="AM3" s="36" t="s">
        <v>161</v>
      </c>
      <c r="AN3" s="36" t="s">
        <v>162</v>
      </c>
      <c r="AO3" s="36" t="s">
        <v>163</v>
      </c>
      <c r="AP3" s="36" t="s">
        <v>164</v>
      </c>
      <c r="AQ3" s="36" t="s">
        <v>165</v>
      </c>
      <c r="AR3" s="36" t="s">
        <v>166</v>
      </c>
      <c r="AS3" s="36" t="s">
        <v>167</v>
      </c>
      <c r="AT3" s="36" t="s">
        <v>168</v>
      </c>
      <c r="AU3" s="36" t="s">
        <v>169</v>
      </c>
      <c r="AW3">
        <f ca="1">AW2+1</f>
        <v>2026</v>
      </c>
      <c r="AY3" t="s">
        <v>636</v>
      </c>
    </row>
    <row r="4" spans="1:51" x14ac:dyDescent="0.4">
      <c r="A4" s="36" t="s">
        <v>170</v>
      </c>
      <c r="B4" s="36" t="s">
        <v>171</v>
      </c>
      <c r="C4" s="36" t="s">
        <v>172</v>
      </c>
      <c r="D4" s="36" t="s">
        <v>173</v>
      </c>
      <c r="E4" s="36" t="s">
        <v>174</v>
      </c>
      <c r="F4" s="36" t="s">
        <v>175</v>
      </c>
      <c r="G4" s="36" t="s">
        <v>176</v>
      </c>
      <c r="H4" s="36" t="s">
        <v>177</v>
      </c>
      <c r="I4" s="36" t="s">
        <v>178</v>
      </c>
      <c r="J4" s="36" t="s">
        <v>179</v>
      </c>
      <c r="K4" s="36" t="s">
        <v>180</v>
      </c>
      <c r="L4" s="36" t="s">
        <v>181</v>
      </c>
      <c r="M4" s="108" t="s">
        <v>641</v>
      </c>
      <c r="N4" s="36" t="s">
        <v>182</v>
      </c>
      <c r="O4" s="36" t="s">
        <v>183</v>
      </c>
      <c r="P4" s="36" t="s">
        <v>184</v>
      </c>
      <c r="Q4" s="36" t="s">
        <v>185</v>
      </c>
      <c r="R4" s="36" t="s">
        <v>186</v>
      </c>
      <c r="S4" s="36" t="s">
        <v>187</v>
      </c>
      <c r="T4" s="36" t="s">
        <v>188</v>
      </c>
      <c r="U4" s="36" t="s">
        <v>189</v>
      </c>
      <c r="V4" s="36" t="s">
        <v>190</v>
      </c>
      <c r="W4" s="36" t="s">
        <v>191</v>
      </c>
      <c r="X4" s="36" t="s">
        <v>192</v>
      </c>
      <c r="Y4" s="36" t="s">
        <v>193</v>
      </c>
      <c r="Z4" s="36" t="s">
        <v>194</v>
      </c>
      <c r="AA4" s="36" t="s">
        <v>195</v>
      </c>
      <c r="AB4" s="36" t="s">
        <v>196</v>
      </c>
      <c r="AC4" s="36" t="s">
        <v>197</v>
      </c>
      <c r="AD4" s="36" t="s">
        <v>198</v>
      </c>
      <c r="AE4" s="36" t="s">
        <v>199</v>
      </c>
      <c r="AF4" s="36" t="s">
        <v>200</v>
      </c>
      <c r="AG4" s="36" t="s">
        <v>201</v>
      </c>
      <c r="AH4" s="36" t="s">
        <v>202</v>
      </c>
      <c r="AI4" s="36" t="s">
        <v>203</v>
      </c>
      <c r="AJ4" s="36" t="s">
        <v>204</v>
      </c>
      <c r="AK4" s="36" t="s">
        <v>205</v>
      </c>
      <c r="AL4" s="36" t="s">
        <v>206</v>
      </c>
      <c r="AM4" s="36" t="s">
        <v>207</v>
      </c>
      <c r="AN4" s="36" t="s">
        <v>208</v>
      </c>
      <c r="AO4" s="36" t="s">
        <v>209</v>
      </c>
      <c r="AP4" s="36" t="s">
        <v>210</v>
      </c>
      <c r="AQ4" s="36" t="s">
        <v>211</v>
      </c>
      <c r="AR4" s="36" t="s">
        <v>212</v>
      </c>
      <c r="AS4" s="36" t="s">
        <v>213</v>
      </c>
      <c r="AT4" s="36" t="s">
        <v>214</v>
      </c>
      <c r="AU4" s="36" t="s">
        <v>215</v>
      </c>
      <c r="AW4" t="str">
        <f ca="1">AW2 &amp; "年"</f>
        <v>2025年</v>
      </c>
      <c r="AY4" t="s">
        <v>637</v>
      </c>
    </row>
    <row r="5" spans="1:51" x14ac:dyDescent="0.4">
      <c r="A5" s="36" t="s">
        <v>216</v>
      </c>
      <c r="B5" s="36" t="s">
        <v>217</v>
      </c>
      <c r="C5" s="36" t="s">
        <v>218</v>
      </c>
      <c r="D5" s="36" t="s">
        <v>219</v>
      </c>
      <c r="E5" s="36" t="s">
        <v>220</v>
      </c>
      <c r="F5" s="36" t="s">
        <v>221</v>
      </c>
      <c r="G5" s="36" t="s">
        <v>222</v>
      </c>
      <c r="H5" s="36" t="s">
        <v>223</v>
      </c>
      <c r="I5" s="36" t="s">
        <v>224</v>
      </c>
      <c r="J5" s="36" t="s">
        <v>225</v>
      </c>
      <c r="K5" s="36" t="s">
        <v>226</v>
      </c>
      <c r="L5" s="36" t="s">
        <v>227</v>
      </c>
      <c r="M5" s="108" t="s">
        <v>642</v>
      </c>
      <c r="N5" s="36" t="s">
        <v>228</v>
      </c>
      <c r="O5" s="36" t="s">
        <v>229</v>
      </c>
      <c r="P5" s="36" t="s">
        <v>230</v>
      </c>
      <c r="Q5" s="36" t="s">
        <v>231</v>
      </c>
      <c r="R5" s="36" t="s">
        <v>232</v>
      </c>
      <c r="S5" s="36" t="s">
        <v>233</v>
      </c>
      <c r="T5" s="36" t="s">
        <v>234</v>
      </c>
      <c r="U5" s="36" t="s">
        <v>235</v>
      </c>
      <c r="V5" s="36" t="s">
        <v>236</v>
      </c>
      <c r="W5" s="36" t="s">
        <v>237</v>
      </c>
      <c r="X5" s="36" t="s">
        <v>238</v>
      </c>
      <c r="Y5" s="36" t="s">
        <v>239</v>
      </c>
      <c r="Z5" s="36" t="s">
        <v>240</v>
      </c>
      <c r="AA5" s="36" t="s">
        <v>241</v>
      </c>
      <c r="AB5" s="36" t="s">
        <v>242</v>
      </c>
      <c r="AC5" s="36" t="s">
        <v>243</v>
      </c>
      <c r="AD5" s="36" t="s">
        <v>244</v>
      </c>
      <c r="AE5" s="36" t="s">
        <v>245</v>
      </c>
      <c r="AF5" s="36" t="s">
        <v>246</v>
      </c>
      <c r="AG5" s="36" t="s">
        <v>247</v>
      </c>
      <c r="AH5" s="36" t="s">
        <v>248</v>
      </c>
      <c r="AI5" s="36" t="s">
        <v>249</v>
      </c>
      <c r="AJ5" s="36" t="s">
        <v>250</v>
      </c>
      <c r="AK5" s="36" t="s">
        <v>251</v>
      </c>
      <c r="AL5" s="36" t="s">
        <v>252</v>
      </c>
      <c r="AM5" s="36" t="s">
        <v>253</v>
      </c>
      <c r="AN5" s="36" t="s">
        <v>254</v>
      </c>
      <c r="AO5" s="36" t="s">
        <v>255</v>
      </c>
      <c r="AP5" s="36" t="s">
        <v>256</v>
      </c>
      <c r="AQ5" s="36" t="s">
        <v>257</v>
      </c>
      <c r="AR5" s="36" t="s">
        <v>258</v>
      </c>
      <c r="AS5" s="36" t="s">
        <v>259</v>
      </c>
      <c r="AT5" s="36" t="s">
        <v>260</v>
      </c>
      <c r="AU5" s="36" t="s">
        <v>261</v>
      </c>
      <c r="AW5" t="str">
        <f ca="1">AW3 &amp; "年"</f>
        <v>2026年</v>
      </c>
      <c r="AY5" t="s">
        <v>638</v>
      </c>
    </row>
    <row r="6" spans="1:51" x14ac:dyDescent="0.4">
      <c r="A6" s="36" t="s">
        <v>262</v>
      </c>
      <c r="B6" s="36" t="s">
        <v>263</v>
      </c>
      <c r="C6" s="36" t="s">
        <v>264</v>
      </c>
      <c r="D6" s="36" t="s">
        <v>265</v>
      </c>
      <c r="E6" s="36" t="s">
        <v>266</v>
      </c>
      <c r="F6" s="36" t="s">
        <v>267</v>
      </c>
      <c r="G6" s="36" t="s">
        <v>268</v>
      </c>
      <c r="H6" s="36" t="s">
        <v>269</v>
      </c>
      <c r="I6" s="36" t="s">
        <v>270</v>
      </c>
      <c r="J6" s="36" t="s">
        <v>271</v>
      </c>
      <c r="K6" s="36" t="s">
        <v>272</v>
      </c>
      <c r="L6" s="36" t="s">
        <v>273</v>
      </c>
      <c r="M6" s="108" t="s">
        <v>643</v>
      </c>
      <c r="N6" s="36" t="s">
        <v>274</v>
      </c>
      <c r="O6" s="36" t="s">
        <v>275</v>
      </c>
      <c r="P6" s="36" t="s">
        <v>276</v>
      </c>
      <c r="Q6" s="36" t="s">
        <v>277</v>
      </c>
      <c r="R6" s="36" t="s">
        <v>278</v>
      </c>
      <c r="S6" s="36" t="s">
        <v>279</v>
      </c>
      <c r="T6" s="36" t="s">
        <v>280</v>
      </c>
      <c r="U6" s="36" t="s">
        <v>281</v>
      </c>
      <c r="V6" s="36" t="s">
        <v>282</v>
      </c>
      <c r="W6" s="36" t="s">
        <v>283</v>
      </c>
      <c r="X6" s="36" t="s">
        <v>284</v>
      </c>
      <c r="Y6" s="36" t="s">
        <v>285</v>
      </c>
      <c r="Z6" s="36" t="s">
        <v>286</v>
      </c>
      <c r="AA6" s="36" t="s">
        <v>287</v>
      </c>
      <c r="AB6" s="36" t="s">
        <v>288</v>
      </c>
      <c r="AC6" s="36" t="s">
        <v>289</v>
      </c>
      <c r="AD6" s="36" t="s">
        <v>290</v>
      </c>
      <c r="AE6" s="36" t="s">
        <v>291</v>
      </c>
      <c r="AF6" s="36" t="s">
        <v>292</v>
      </c>
      <c r="AG6" s="36" t="s">
        <v>293</v>
      </c>
      <c r="AH6" s="36" t="s">
        <v>294</v>
      </c>
      <c r="AI6" s="36" t="s">
        <v>295</v>
      </c>
      <c r="AJ6" s="36" t="s">
        <v>296</v>
      </c>
      <c r="AK6" s="36" t="s">
        <v>297</v>
      </c>
      <c r="AL6" s="36" t="s">
        <v>298</v>
      </c>
      <c r="AM6" s="36" t="s">
        <v>299</v>
      </c>
      <c r="AN6" s="36" t="s">
        <v>300</v>
      </c>
      <c r="AO6" s="36" t="s">
        <v>301</v>
      </c>
      <c r="AP6" s="36" t="s">
        <v>302</v>
      </c>
      <c r="AQ6" s="36" t="s">
        <v>303</v>
      </c>
      <c r="AR6" s="36" t="s">
        <v>304</v>
      </c>
      <c r="AS6" s="36" t="s">
        <v>305</v>
      </c>
      <c r="AT6" s="36" t="s">
        <v>306</v>
      </c>
      <c r="AU6" s="36" t="s">
        <v>307</v>
      </c>
    </row>
    <row r="7" spans="1:51" x14ac:dyDescent="0.4">
      <c r="A7" s="36" t="s">
        <v>308</v>
      </c>
      <c r="B7" s="36" t="s">
        <v>309</v>
      </c>
      <c r="C7" s="36" t="s">
        <v>310</v>
      </c>
      <c r="D7" s="36" t="s">
        <v>311</v>
      </c>
      <c r="E7" s="36" t="s">
        <v>312</v>
      </c>
      <c r="F7" s="36" t="s">
        <v>313</v>
      </c>
      <c r="G7" s="36" t="s">
        <v>314</v>
      </c>
      <c r="H7" s="36" t="s">
        <v>315</v>
      </c>
      <c r="I7" s="36" t="s">
        <v>316</v>
      </c>
      <c r="J7" s="36" t="s">
        <v>317</v>
      </c>
      <c r="K7" s="36" t="s">
        <v>318</v>
      </c>
      <c r="L7" s="36" t="s">
        <v>319</v>
      </c>
      <c r="M7" s="108" t="s">
        <v>644</v>
      </c>
      <c r="N7" s="36" t="s">
        <v>320</v>
      </c>
      <c r="O7" s="36" t="s">
        <v>321</v>
      </c>
      <c r="P7" s="36" t="s">
        <v>322</v>
      </c>
      <c r="Q7" s="36" t="s">
        <v>323</v>
      </c>
      <c r="S7" s="36" t="s">
        <v>324</v>
      </c>
      <c r="T7" s="36" t="s">
        <v>325</v>
      </c>
      <c r="U7" s="36" t="s">
        <v>326</v>
      </c>
      <c r="V7" s="36" t="s">
        <v>327</v>
      </c>
      <c r="W7" s="36" t="s">
        <v>328</v>
      </c>
      <c r="X7" s="36" t="s">
        <v>329</v>
      </c>
      <c r="Z7" s="36" t="s">
        <v>330</v>
      </c>
      <c r="AA7" s="36" t="s">
        <v>331</v>
      </c>
      <c r="AB7" s="36" t="s">
        <v>332</v>
      </c>
      <c r="AC7" s="36" t="s">
        <v>333</v>
      </c>
      <c r="AD7" s="36" t="s">
        <v>334</v>
      </c>
      <c r="AE7" s="36" t="s">
        <v>335</v>
      </c>
      <c r="AF7" s="36" t="s">
        <v>336</v>
      </c>
      <c r="AG7" s="36" t="s">
        <v>337</v>
      </c>
      <c r="AH7" s="36" t="s">
        <v>338</v>
      </c>
      <c r="AI7" s="36" t="s">
        <v>339</v>
      </c>
      <c r="AJ7" s="36" t="s">
        <v>340</v>
      </c>
      <c r="AL7" s="36" t="s">
        <v>341</v>
      </c>
      <c r="AN7" s="36" t="s">
        <v>342</v>
      </c>
      <c r="AP7" s="36" t="s">
        <v>343</v>
      </c>
      <c r="AQ7" s="36" t="s">
        <v>344</v>
      </c>
      <c r="AR7" s="36" t="s">
        <v>345</v>
      </c>
      <c r="AS7" s="36" t="s">
        <v>346</v>
      </c>
      <c r="AT7" s="36" t="s">
        <v>347</v>
      </c>
      <c r="AU7" s="36" t="s">
        <v>348</v>
      </c>
    </row>
    <row r="8" spans="1:51" x14ac:dyDescent="0.4">
      <c r="A8" s="36" t="s">
        <v>349</v>
      </c>
      <c r="B8" s="36" t="s">
        <v>350</v>
      </c>
      <c r="C8" s="36" t="s">
        <v>351</v>
      </c>
      <c r="D8" s="36" t="s">
        <v>352</v>
      </c>
      <c r="E8" s="36" t="s">
        <v>353</v>
      </c>
      <c r="F8" s="36" t="s">
        <v>354</v>
      </c>
      <c r="G8" s="36" t="s">
        <v>355</v>
      </c>
      <c r="H8" s="36" t="s">
        <v>356</v>
      </c>
      <c r="I8" s="36" t="s">
        <v>357</v>
      </c>
      <c r="J8" s="36" t="s">
        <v>358</v>
      </c>
      <c r="K8" s="36" t="s">
        <v>359</v>
      </c>
      <c r="L8" s="36" t="s">
        <v>360</v>
      </c>
      <c r="M8" s="108" t="s">
        <v>645</v>
      </c>
      <c r="N8" s="36" t="s">
        <v>361</v>
      </c>
      <c r="O8" s="36" t="s">
        <v>362</v>
      </c>
      <c r="P8" s="36" t="s">
        <v>363</v>
      </c>
      <c r="T8" s="36" t="s">
        <v>364</v>
      </c>
      <c r="U8" s="36" t="s">
        <v>365</v>
      </c>
      <c r="V8" s="36" t="s">
        <v>366</v>
      </c>
      <c r="W8" s="36" t="s">
        <v>367</v>
      </c>
      <c r="X8" s="36" t="s">
        <v>368</v>
      </c>
      <c r="Z8" s="36" t="s">
        <v>369</v>
      </c>
      <c r="AB8" s="36" t="s">
        <v>370</v>
      </c>
      <c r="AC8" s="36" t="s">
        <v>371</v>
      </c>
      <c r="AD8" s="36" t="s">
        <v>372</v>
      </c>
      <c r="AE8" s="36" t="s">
        <v>373</v>
      </c>
      <c r="AF8" s="36" t="s">
        <v>374</v>
      </c>
      <c r="AG8" s="36" t="s">
        <v>375</v>
      </c>
      <c r="AH8" s="36" t="s">
        <v>376</v>
      </c>
      <c r="AI8" s="36" t="s">
        <v>377</v>
      </c>
      <c r="AL8" s="36" t="s">
        <v>378</v>
      </c>
      <c r="AN8" s="36" t="s">
        <v>379</v>
      </c>
      <c r="AP8" s="36" t="s">
        <v>380</v>
      </c>
      <c r="AQ8" s="36" t="s">
        <v>381</v>
      </c>
      <c r="AR8" s="36" t="s">
        <v>382</v>
      </c>
      <c r="AS8" s="36" t="s">
        <v>383</v>
      </c>
      <c r="AT8" s="36" t="s">
        <v>384</v>
      </c>
      <c r="AU8" s="36" t="s">
        <v>385</v>
      </c>
    </row>
    <row r="9" spans="1:51" x14ac:dyDescent="0.4">
      <c r="A9" s="36" t="s">
        <v>386</v>
      </c>
      <c r="B9" s="36" t="s">
        <v>387</v>
      </c>
      <c r="C9" s="36" t="s">
        <v>388</v>
      </c>
      <c r="D9" s="36" t="s">
        <v>389</v>
      </c>
      <c r="E9" s="36" t="s">
        <v>390</v>
      </c>
      <c r="F9" s="36" t="s">
        <v>391</v>
      </c>
      <c r="G9" s="36" t="s">
        <v>392</v>
      </c>
      <c r="H9" s="36" t="s">
        <v>393</v>
      </c>
      <c r="I9" s="36" t="s">
        <v>394</v>
      </c>
      <c r="J9" s="36" t="s">
        <v>395</v>
      </c>
      <c r="L9" s="36" t="s">
        <v>396</v>
      </c>
      <c r="M9" s="108" t="s">
        <v>578</v>
      </c>
      <c r="N9" s="36" t="s">
        <v>397</v>
      </c>
      <c r="O9" s="36" t="s">
        <v>398</v>
      </c>
      <c r="T9" s="36" t="s">
        <v>399</v>
      </c>
      <c r="U9" s="36" t="s">
        <v>400</v>
      </c>
      <c r="V9" s="36" t="s">
        <v>401</v>
      </c>
      <c r="W9" s="36" t="s">
        <v>402</v>
      </c>
      <c r="X9" s="36" t="s">
        <v>403</v>
      </c>
      <c r="Z9" s="36" t="s">
        <v>404</v>
      </c>
      <c r="AB9" s="36" t="s">
        <v>405</v>
      </c>
      <c r="AC9" s="36" t="s">
        <v>406</v>
      </c>
      <c r="AD9" s="36" t="s">
        <v>407</v>
      </c>
      <c r="AE9" s="36" t="s">
        <v>408</v>
      </c>
      <c r="AF9" s="36" t="s">
        <v>409</v>
      </c>
      <c r="AG9" s="36" t="s">
        <v>410</v>
      </c>
      <c r="AH9" s="36" t="s">
        <v>411</v>
      </c>
      <c r="AI9" s="36" t="s">
        <v>412</v>
      </c>
      <c r="AL9" s="36" t="s">
        <v>413</v>
      </c>
      <c r="AN9" s="36" t="s">
        <v>414</v>
      </c>
      <c r="AQ9" s="36" t="s">
        <v>415</v>
      </c>
      <c r="AR9" s="36" t="s">
        <v>416</v>
      </c>
      <c r="AS9" s="36" t="s">
        <v>417</v>
      </c>
      <c r="AT9" s="36" t="s">
        <v>418</v>
      </c>
      <c r="AU9" s="36" t="s">
        <v>419</v>
      </c>
    </row>
    <row r="10" spans="1:51" x14ac:dyDescent="0.4">
      <c r="A10" s="36" t="s">
        <v>420</v>
      </c>
      <c r="B10" s="36" t="s">
        <v>421</v>
      </c>
      <c r="C10" s="36" t="s">
        <v>422</v>
      </c>
      <c r="D10" s="36" t="s">
        <v>423</v>
      </c>
      <c r="E10" s="36" t="s">
        <v>424</v>
      </c>
      <c r="F10" s="36" t="s">
        <v>425</v>
      </c>
      <c r="G10" s="36" t="s">
        <v>426</v>
      </c>
      <c r="I10" s="36" t="s">
        <v>427</v>
      </c>
      <c r="J10" s="36" t="s">
        <v>428</v>
      </c>
      <c r="L10" s="36" t="s">
        <v>429</v>
      </c>
      <c r="M10" s="108" t="s">
        <v>584</v>
      </c>
      <c r="N10" s="36" t="s">
        <v>430</v>
      </c>
      <c r="O10" s="36" t="s">
        <v>431</v>
      </c>
      <c r="T10" s="36" t="s">
        <v>432</v>
      </c>
      <c r="U10" s="36" t="s">
        <v>433</v>
      </c>
      <c r="V10" s="36" t="s">
        <v>434</v>
      </c>
      <c r="W10" s="36" t="s">
        <v>435</v>
      </c>
      <c r="X10" s="36" t="s">
        <v>436</v>
      </c>
      <c r="Z10" s="36" t="s">
        <v>437</v>
      </c>
      <c r="AB10" s="36" t="s">
        <v>438</v>
      </c>
      <c r="AD10" s="36" t="s">
        <v>439</v>
      </c>
      <c r="AG10" s="36" t="s">
        <v>440</v>
      </c>
      <c r="AH10" s="36" t="s">
        <v>441</v>
      </c>
      <c r="AI10" s="36" t="s">
        <v>442</v>
      </c>
      <c r="AL10" s="36" t="s">
        <v>443</v>
      </c>
      <c r="AN10" s="36" t="s">
        <v>444</v>
      </c>
      <c r="AQ10" s="36" t="s">
        <v>445</v>
      </c>
      <c r="AR10" s="36" t="s">
        <v>446</v>
      </c>
      <c r="AS10" s="36" t="s">
        <v>447</v>
      </c>
      <c r="AT10" s="36" t="s">
        <v>448</v>
      </c>
      <c r="AU10" s="36" t="s">
        <v>449</v>
      </c>
    </row>
    <row r="11" spans="1:51" x14ac:dyDescent="0.4">
      <c r="A11" s="36" t="s">
        <v>450</v>
      </c>
      <c r="B11" s="36" t="s">
        <v>451</v>
      </c>
      <c r="C11" s="36" t="s">
        <v>452</v>
      </c>
      <c r="D11" s="36" t="s">
        <v>453</v>
      </c>
      <c r="E11" s="36" t="s">
        <v>454</v>
      </c>
      <c r="F11" s="36" t="s">
        <v>455</v>
      </c>
      <c r="I11" s="36" t="s">
        <v>456</v>
      </c>
      <c r="J11" s="36" t="s">
        <v>457</v>
      </c>
      <c r="L11" s="36" t="s">
        <v>458</v>
      </c>
      <c r="M11" s="108" t="s">
        <v>588</v>
      </c>
      <c r="N11" s="36" t="s">
        <v>459</v>
      </c>
      <c r="O11" s="36" t="s">
        <v>460</v>
      </c>
      <c r="T11" s="36" t="s">
        <v>461</v>
      </c>
      <c r="U11" s="36" t="s">
        <v>462</v>
      </c>
      <c r="V11" s="36" t="s">
        <v>463</v>
      </c>
      <c r="W11" s="36" t="s">
        <v>464</v>
      </c>
      <c r="X11" s="36" t="s">
        <v>465</v>
      </c>
      <c r="Z11" s="36" t="s">
        <v>466</v>
      </c>
      <c r="AB11" s="36" t="s">
        <v>467</v>
      </c>
      <c r="AD11" s="36" t="s">
        <v>468</v>
      </c>
      <c r="AG11" s="36" t="s">
        <v>469</v>
      </c>
      <c r="AH11" s="36" t="s">
        <v>470</v>
      </c>
      <c r="AI11" s="36" t="s">
        <v>471</v>
      </c>
      <c r="AN11" s="36" t="s">
        <v>472</v>
      </c>
      <c r="AQ11" s="36" t="s">
        <v>473</v>
      </c>
      <c r="AR11" s="36" t="s">
        <v>474</v>
      </c>
      <c r="AS11" s="36" t="s">
        <v>475</v>
      </c>
      <c r="AT11" s="36" t="s">
        <v>476</v>
      </c>
      <c r="AU11" s="36" t="s">
        <v>477</v>
      </c>
    </row>
    <row r="12" spans="1:51" x14ac:dyDescent="0.4">
      <c r="A12" s="36" t="s">
        <v>478</v>
      </c>
      <c r="B12" s="36" t="s">
        <v>479</v>
      </c>
      <c r="C12" s="36" t="s">
        <v>480</v>
      </c>
      <c r="D12" s="36" t="s">
        <v>481</v>
      </c>
      <c r="E12" s="36" t="s">
        <v>482</v>
      </c>
      <c r="L12" s="36" t="s">
        <v>483</v>
      </c>
      <c r="M12" s="108" t="s">
        <v>590</v>
      </c>
      <c r="N12" s="36" t="s">
        <v>484</v>
      </c>
      <c r="O12" s="36" t="s">
        <v>485</v>
      </c>
      <c r="T12" s="36" t="s">
        <v>486</v>
      </c>
      <c r="U12" s="36" t="s">
        <v>487</v>
      </c>
      <c r="V12" s="36" t="s">
        <v>488</v>
      </c>
      <c r="W12" s="36" t="s">
        <v>489</v>
      </c>
      <c r="X12" s="36" t="s">
        <v>490</v>
      </c>
      <c r="AB12" s="36" t="s">
        <v>491</v>
      </c>
      <c r="AD12" s="36" t="s">
        <v>492</v>
      </c>
      <c r="AG12" s="36" t="s">
        <v>493</v>
      </c>
      <c r="AH12" s="36" t="s">
        <v>494</v>
      </c>
      <c r="AI12" s="36" t="s">
        <v>495</v>
      </c>
      <c r="AN12" s="36" t="s">
        <v>496</v>
      </c>
      <c r="AQ12" s="36" t="s">
        <v>497</v>
      </c>
      <c r="AR12" s="36" t="s">
        <v>498</v>
      </c>
      <c r="AS12" s="36" t="s">
        <v>499</v>
      </c>
      <c r="AT12" s="36" t="s">
        <v>500</v>
      </c>
      <c r="AU12" s="36" t="s">
        <v>501</v>
      </c>
    </row>
    <row r="13" spans="1:51" x14ac:dyDescent="0.4">
      <c r="A13" s="36" t="s">
        <v>502</v>
      </c>
      <c r="B13" s="36" t="s">
        <v>503</v>
      </c>
      <c r="C13" s="36" t="s">
        <v>504</v>
      </c>
      <c r="D13" s="36" t="s">
        <v>505</v>
      </c>
      <c r="E13" s="36" t="s">
        <v>506</v>
      </c>
      <c r="L13" s="36" t="s">
        <v>507</v>
      </c>
      <c r="M13" s="108" t="s">
        <v>592</v>
      </c>
      <c r="N13" s="36" t="s">
        <v>508</v>
      </c>
      <c r="O13" s="36" t="s">
        <v>509</v>
      </c>
      <c r="T13" s="36" t="s">
        <v>510</v>
      </c>
      <c r="U13" s="36" t="s">
        <v>511</v>
      </c>
      <c r="V13" s="36" t="s">
        <v>512</v>
      </c>
      <c r="X13" s="36" t="s">
        <v>513</v>
      </c>
      <c r="AB13" s="36" t="s">
        <v>514</v>
      </c>
      <c r="AG13" s="36" t="s">
        <v>515</v>
      </c>
      <c r="AH13" s="36" t="s">
        <v>516</v>
      </c>
      <c r="AI13" s="36" t="s">
        <v>517</v>
      </c>
      <c r="AN13" s="36" t="s">
        <v>518</v>
      </c>
      <c r="AQ13" s="36" t="s">
        <v>519</v>
      </c>
      <c r="AR13" s="36" t="s">
        <v>520</v>
      </c>
      <c r="AS13" s="36" t="s">
        <v>521</v>
      </c>
      <c r="AT13" s="36" t="s">
        <v>522</v>
      </c>
    </row>
    <row r="14" spans="1:51" x14ac:dyDescent="0.4">
      <c r="A14" s="36" t="s">
        <v>523</v>
      </c>
      <c r="B14" s="36" t="s">
        <v>524</v>
      </c>
      <c r="C14" s="36" t="s">
        <v>525</v>
      </c>
      <c r="D14" s="36" t="s">
        <v>526</v>
      </c>
      <c r="E14" s="36" t="s">
        <v>527</v>
      </c>
      <c r="L14" s="36" t="s">
        <v>528</v>
      </c>
      <c r="M14" s="108" t="s">
        <v>594</v>
      </c>
      <c r="O14" s="36" t="s">
        <v>529</v>
      </c>
      <c r="T14" s="36" t="s">
        <v>530</v>
      </c>
      <c r="U14" s="36" t="s">
        <v>531</v>
      </c>
      <c r="V14" s="36" t="s">
        <v>532</v>
      </c>
      <c r="X14" s="36" t="s">
        <v>533</v>
      </c>
      <c r="AB14" s="36" t="s">
        <v>534</v>
      </c>
      <c r="AH14" s="36" t="s">
        <v>535</v>
      </c>
      <c r="AI14" s="36" t="s">
        <v>536</v>
      </c>
      <c r="AN14" s="36" t="s">
        <v>537</v>
      </c>
      <c r="AQ14" s="36" t="s">
        <v>538</v>
      </c>
      <c r="AR14" s="36" t="s">
        <v>539</v>
      </c>
      <c r="AS14" s="36" t="s">
        <v>540</v>
      </c>
    </row>
    <row r="15" spans="1:51" x14ac:dyDescent="0.4">
      <c r="A15" s="36" t="s">
        <v>541</v>
      </c>
      <c r="B15" s="36" t="s">
        <v>542</v>
      </c>
      <c r="C15" s="36" t="s">
        <v>543</v>
      </c>
      <c r="D15" s="36" t="s">
        <v>544</v>
      </c>
      <c r="M15" s="108" t="s">
        <v>647</v>
      </c>
      <c r="O15" s="36" t="s">
        <v>545</v>
      </c>
      <c r="T15" s="36" t="s">
        <v>546</v>
      </c>
      <c r="U15" s="36" t="s">
        <v>547</v>
      </c>
      <c r="AB15" s="36" t="s">
        <v>548</v>
      </c>
      <c r="AH15" s="36" t="s">
        <v>549</v>
      </c>
      <c r="AI15" s="36" t="s">
        <v>550</v>
      </c>
      <c r="AN15" s="36" t="s">
        <v>551</v>
      </c>
      <c r="AR15" s="36" t="s">
        <v>552</v>
      </c>
      <c r="AS15" s="36" t="s">
        <v>553</v>
      </c>
    </row>
    <row r="16" spans="1:51" x14ac:dyDescent="0.4">
      <c r="A16" s="36" t="s">
        <v>554</v>
      </c>
      <c r="B16" s="36" t="s">
        <v>555</v>
      </c>
      <c r="C16" s="36" t="s">
        <v>556</v>
      </c>
      <c r="D16" s="36" t="s">
        <v>557</v>
      </c>
      <c r="M16" s="108" t="s">
        <v>648</v>
      </c>
      <c r="O16" s="36" t="s">
        <v>558</v>
      </c>
      <c r="T16" s="36" t="s">
        <v>559</v>
      </c>
      <c r="U16" s="36" t="s">
        <v>560</v>
      </c>
      <c r="AI16" s="36" t="s">
        <v>561</v>
      </c>
      <c r="AN16" s="36" t="s">
        <v>562</v>
      </c>
    </row>
    <row r="17" spans="1:40" x14ac:dyDescent="0.4">
      <c r="A17" s="36" t="s">
        <v>563</v>
      </c>
      <c r="B17" s="36" t="s">
        <v>564</v>
      </c>
      <c r="C17" s="36" t="s">
        <v>565</v>
      </c>
      <c r="M17" s="108" t="s">
        <v>649</v>
      </c>
      <c r="U17" s="36" t="s">
        <v>566</v>
      </c>
      <c r="AI17" s="36" t="s">
        <v>567</v>
      </c>
      <c r="AN17" s="36" t="s">
        <v>568</v>
      </c>
    </row>
    <row r="18" spans="1:40" x14ac:dyDescent="0.4">
      <c r="A18" s="36" t="s">
        <v>569</v>
      </c>
      <c r="B18" s="36" t="s">
        <v>570</v>
      </c>
      <c r="C18" s="36" t="s">
        <v>571</v>
      </c>
      <c r="L18" s="109"/>
      <c r="M18" s="108" t="s">
        <v>650</v>
      </c>
      <c r="U18" s="36" t="s">
        <v>572</v>
      </c>
      <c r="AI18" s="36" t="s">
        <v>573</v>
      </c>
      <c r="AN18" s="36" t="s">
        <v>574</v>
      </c>
    </row>
    <row r="19" spans="1:40" x14ac:dyDescent="0.4">
      <c r="A19" s="36" t="s">
        <v>575</v>
      </c>
      <c r="B19" s="36" t="s">
        <v>576</v>
      </c>
      <c r="C19" s="36" t="s">
        <v>577</v>
      </c>
      <c r="L19" s="109"/>
      <c r="M19" s="108" t="s">
        <v>651</v>
      </c>
      <c r="U19" s="36" t="s">
        <v>579</v>
      </c>
      <c r="AN19" s="36" t="s">
        <v>580</v>
      </c>
    </row>
    <row r="20" spans="1:40" x14ac:dyDescent="0.4">
      <c r="A20" s="36" t="s">
        <v>581</v>
      </c>
      <c r="B20" s="36" t="s">
        <v>582</v>
      </c>
      <c r="C20" s="36" t="s">
        <v>583</v>
      </c>
      <c r="L20" s="109"/>
      <c r="M20" s="108" t="s">
        <v>652</v>
      </c>
      <c r="U20" s="36" t="s">
        <v>585</v>
      </c>
      <c r="AN20" s="36" t="s">
        <v>586</v>
      </c>
    </row>
    <row r="21" spans="1:40" x14ac:dyDescent="0.4">
      <c r="A21" s="36" t="s">
        <v>587</v>
      </c>
      <c r="L21" s="109"/>
      <c r="M21" s="108" t="s">
        <v>653</v>
      </c>
    </row>
    <row r="22" spans="1:40" x14ac:dyDescent="0.4">
      <c r="A22" s="36" t="s">
        <v>589</v>
      </c>
      <c r="L22" s="109"/>
      <c r="M22" s="108" t="s">
        <v>654</v>
      </c>
    </row>
    <row r="23" spans="1:40" x14ac:dyDescent="0.4">
      <c r="A23" s="36" t="s">
        <v>591</v>
      </c>
      <c r="L23" s="109"/>
      <c r="M23" s="108" t="s">
        <v>655</v>
      </c>
    </row>
    <row r="24" spans="1:40" x14ac:dyDescent="0.4">
      <c r="A24" s="36" t="s">
        <v>593</v>
      </c>
      <c r="L24" s="109"/>
      <c r="M24" s="108" t="s">
        <v>656</v>
      </c>
    </row>
    <row r="25" spans="1:40" x14ac:dyDescent="0.4">
      <c r="A25" s="36" t="s">
        <v>595</v>
      </c>
      <c r="L25" s="109"/>
    </row>
    <row r="26" spans="1:40" x14ac:dyDescent="0.4">
      <c r="A26" s="36" t="s">
        <v>596</v>
      </c>
      <c r="L26" s="109"/>
    </row>
    <row r="27" spans="1:40" x14ac:dyDescent="0.4">
      <c r="A27" s="36" t="s">
        <v>597</v>
      </c>
      <c r="L27" s="109"/>
    </row>
    <row r="28" spans="1:40" x14ac:dyDescent="0.4">
      <c r="L28" s="109"/>
    </row>
    <row r="29" spans="1:40" x14ac:dyDescent="0.4">
      <c r="L29" s="109"/>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51</vt:i4>
      </vt:variant>
    </vt:vector>
  </HeadingPairs>
  <TitlesOfParts>
    <vt:vector size="54" baseType="lpstr">
      <vt:lpstr>利用規約</vt:lpstr>
      <vt:lpstr>セミオーダー申込書</vt:lpstr>
      <vt:lpstr>SheetEX</vt:lpstr>
      <vt:lpstr>セミオーダー申込書!Print_Area</vt:lpstr>
      <vt:lpstr>利用規約!Print_Area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同上</vt:lpstr>
      <vt:lpstr>同上ではない</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真吾</dc:creator>
  <cp:lastModifiedBy>小町　洋史</cp:lastModifiedBy>
  <cp:lastPrinted>2025-01-16T02:21:04Z</cp:lastPrinted>
  <dcterms:created xsi:type="dcterms:W3CDTF">2023-10-25T01:45:27Z</dcterms:created>
  <dcterms:modified xsi:type="dcterms:W3CDTF">2025-01-16T05:48:37Z</dcterms:modified>
</cp:coreProperties>
</file>